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CE4F943C-9356-4E06-879D-1CB047AA66B3}" xr6:coauthVersionLast="47" xr6:coauthVersionMax="47" xr10:uidLastSave="{00000000-0000-0000-0000-000000000000}"/>
  <bookViews>
    <workbookView xWindow="-120" yWindow="-120" windowWidth="20730" windowHeight="11160" xr2:uid="{BED0598C-A913-4EDC-96BD-E5E31A5FFB46}"/>
  </bookViews>
  <sheets>
    <sheet name="agosto 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66" i="1"/>
  <c r="G67" i="1"/>
  <c r="G68" i="1"/>
  <c r="G69" i="1"/>
  <c r="G70" i="1"/>
  <c r="G71" i="1"/>
  <c r="G72" i="1"/>
  <c r="G65" i="1"/>
  <c r="G63" i="1"/>
  <c r="G64" i="1" s="1"/>
  <c r="G62" i="1"/>
  <c r="G19" i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18" i="1"/>
  <c r="G14" i="1"/>
  <c r="G15" i="1" s="1"/>
  <c r="G16" i="1" s="1"/>
  <c r="G17" i="1" s="1"/>
  <c r="G13" i="1"/>
  <c r="G7" i="1"/>
  <c r="G8" i="1" s="1"/>
  <c r="G9" i="1" s="1"/>
  <c r="G10" i="1" s="1"/>
  <c r="G11" i="1" s="1"/>
  <c r="G12" i="1" s="1"/>
  <c r="G6" i="1"/>
  <c r="F74" i="1" l="1"/>
  <c r="E74" i="1"/>
  <c r="XFB74" i="1" l="1"/>
</calcChain>
</file>

<file path=xl/sharedStrings.xml><?xml version="1.0" encoding="utf-8"?>
<sst xmlns="http://schemas.openxmlformats.org/spreadsheetml/2006/main" count="156" uniqueCount="34">
  <si>
    <t>MOVIMIENTO FINANCIERO</t>
  </si>
  <si>
    <t>FONDOS PROPIOS</t>
  </si>
  <si>
    <t>FECHA</t>
  </si>
  <si>
    <t>NO. RCN/LIB</t>
  </si>
  <si>
    <t>DETALLES/BENEFICIARIO</t>
  </si>
  <si>
    <t>CONCEPTO</t>
  </si>
  <si>
    <t>DEBITO</t>
  </si>
  <si>
    <t>CREDITO</t>
  </si>
  <si>
    <t>BALANCE</t>
  </si>
  <si>
    <t xml:space="preserve">                                                                                                                                                                                                                 </t>
  </si>
  <si>
    <t>Preparado por:Lic. Pedro Jimenez</t>
  </si>
  <si>
    <t>Revisado por: Lic. Katy Tavarez</t>
  </si>
  <si>
    <t>Encargado División Contabilidad</t>
  </si>
  <si>
    <t>Encargada Departamento Financiero</t>
  </si>
  <si>
    <t>PROCONSUMIDOR</t>
  </si>
  <si>
    <t>CARDNET</t>
  </si>
  <si>
    <t xml:space="preserve">        </t>
  </si>
  <si>
    <t xml:space="preserve"> </t>
  </si>
  <si>
    <t>TOTAL</t>
  </si>
  <si>
    <t xml:space="preserve">EX EMPLEADOS </t>
  </si>
  <si>
    <t xml:space="preserve">DEPÓSITO </t>
  </si>
  <si>
    <t>DESDE EL 01/08/2026 HASTA 31/08/2026</t>
  </si>
  <si>
    <t>VACACIONES NO DISFRUTADA EX EMPLEADA 2026</t>
  </si>
  <si>
    <t xml:space="preserve">PAGO COMP. HORAS EXTRAS NOV. 2025 </t>
  </si>
  <si>
    <t>PAGO VAC. NO DISFRUTADA A EXEMPELADO 2026</t>
  </si>
  <si>
    <t>COMP.HORAS EXTRAS INACT. JULIO 2025</t>
  </si>
  <si>
    <t xml:space="preserve">PERSONAL FIJOS </t>
  </si>
  <si>
    <t xml:space="preserve">COMP. HORAS EXTRAS INAC. SEPTIEMBRE 2025 </t>
  </si>
  <si>
    <t>COMP.HORAS EXTRAS INACT. AGOSTO 2025</t>
  </si>
  <si>
    <t>COMP. HORAS EXTRAS INAC. OCTUBRE 2025</t>
  </si>
  <si>
    <t>PAGO INDENM. A EX EMPEADOS 2026</t>
  </si>
  <si>
    <t>PAGOS RECIBIDO VIA CARDNET</t>
  </si>
  <si>
    <t>31/085/2026</t>
  </si>
  <si>
    <t>COMISIONES O CARGOS POR TRANSACCIONES Y USO DE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</si>
</sst>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badi"/>
      <family val="2"/>
    </font>
    <font>
      <sz val="11"/>
      <color theme="1"/>
      <name val="Abadi"/>
      <family val="2"/>
    </font>
    <font>
      <b/>
      <sz val="11"/>
      <color theme="1"/>
      <name val="Abadi"/>
      <family val="2"/>
    </font>
    <font>
      <sz val="1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3" fontId="2" fillId="2" borderId="0" xfId="1" applyFont="1" applyFill="1"/>
    <xf numFmtId="43" fontId="2" fillId="0" borderId="0" xfId="1" applyFont="1"/>
    <xf numFmtId="0" fontId="2" fillId="0" borderId="0" xfId="0" applyFont="1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43" fontId="2" fillId="3" borderId="3" xfId="1" applyFont="1" applyFill="1" applyBorder="1"/>
    <xf numFmtId="43" fontId="2" fillId="3" borderId="4" xfId="1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2" borderId="3" xfId="0" applyFont="1" applyFill="1" applyBorder="1"/>
    <xf numFmtId="43" fontId="2" fillId="2" borderId="3" xfId="1" applyFont="1" applyFill="1" applyBorder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Fill="1"/>
    <xf numFmtId="43" fontId="3" fillId="0" borderId="0" xfId="1" applyFont="1"/>
    <xf numFmtId="164" fontId="3" fillId="0" borderId="0" xfId="0" applyNumberFormat="1" applyFont="1" applyAlignment="1">
      <alignment horizontal="center"/>
    </xf>
    <xf numFmtId="43" fontId="3" fillId="4" borderId="0" xfId="1" applyFont="1" applyFill="1"/>
    <xf numFmtId="0" fontId="3" fillId="0" borderId="0" xfId="0" applyFont="1" applyAlignment="1">
      <alignment wrapText="1"/>
    </xf>
    <xf numFmtId="43" fontId="3" fillId="0" borderId="0" xfId="1" applyFont="1" applyFill="1" applyBorder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5" borderId="0" xfId="0" applyFont="1" applyFill="1"/>
    <xf numFmtId="43" fontId="4" fillId="5" borderId="0" xfId="1" applyFont="1" applyFill="1"/>
    <xf numFmtId="43" fontId="4" fillId="0" borderId="0" xfId="1" applyFont="1" applyFill="1"/>
    <xf numFmtId="1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43" fontId="4" fillId="4" borderId="0" xfId="1" applyFont="1" applyFill="1"/>
    <xf numFmtId="14" fontId="3" fillId="4" borderId="6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43" fontId="4" fillId="4" borderId="6" xfId="1" applyFont="1" applyFill="1" applyBorder="1"/>
    <xf numFmtId="14" fontId="3" fillId="0" borderId="0" xfId="0" applyNumberFormat="1" applyFont="1"/>
    <xf numFmtId="43" fontId="3" fillId="0" borderId="0" xfId="0" applyNumberFormat="1" applyFont="1" applyAlignment="1">
      <alignment horizontal="left"/>
    </xf>
    <xf numFmtId="43" fontId="3" fillId="0" borderId="0" xfId="1" applyFont="1" applyBorder="1" applyAlignment="1">
      <alignment horizontal="right"/>
    </xf>
    <xf numFmtId="0" fontId="5" fillId="4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43" fontId="3" fillId="0" borderId="0" xfId="1" applyFont="1" applyBorder="1" applyAlignment="1">
      <alignment vertical="top"/>
    </xf>
    <xf numFmtId="0" fontId="5" fillId="4" borderId="0" xfId="0" applyFont="1" applyFill="1" applyAlignment="1">
      <alignment horizontal="right" vertical="top"/>
    </xf>
    <xf numFmtId="43" fontId="3" fillId="0" borderId="0" xfId="1" applyFont="1" applyFill="1" applyBorder="1" applyAlignment="1">
      <alignment vertical="top"/>
    </xf>
    <xf numFmtId="0" fontId="5" fillId="0" borderId="0" xfId="0" applyFont="1" applyAlignment="1">
      <alignment horizontal="right" vertical="top"/>
    </xf>
    <xf numFmtId="43" fontId="4" fillId="2" borderId="5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773206</xdr:colOff>
      <xdr:row>0</xdr:row>
      <xdr:rowOff>49306</xdr:rowOff>
    </xdr:from>
    <xdr:ext cx="1342839" cy="555812"/>
    <xdr:pic>
      <xdr:nvPicPr>
        <xdr:cNvPr id="2" name="Picture 1">
          <a:extLst>
            <a:ext uri="{FF2B5EF4-FFF2-40B4-BE49-F238E27FC236}">
              <a16:creationId xmlns:a16="http://schemas.microsoft.com/office/drawing/2014/main" id="{FB01DD16-3EB4-4987-A0E4-FED49BEB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3206" y="49306"/>
          <a:ext cx="1342839" cy="55581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391000</xdr:colOff>
      <xdr:row>0</xdr:row>
      <xdr:rowOff>44823</xdr:rowOff>
    </xdr:from>
    <xdr:ext cx="1398245" cy="526677"/>
    <xdr:pic>
      <xdr:nvPicPr>
        <xdr:cNvPr id="3" name="Picture 2">
          <a:extLst>
            <a:ext uri="{FF2B5EF4-FFF2-40B4-BE49-F238E27FC236}">
              <a16:creationId xmlns:a16="http://schemas.microsoft.com/office/drawing/2014/main" id="{B32B0EE0-B31D-4033-8901-7CEEE288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63750" y="44823"/>
          <a:ext cx="1398245" cy="52667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357E8-0F0E-4885-A6FD-D2917D6CD5A8}">
  <dimension ref="A1:XFB167"/>
  <sheetViews>
    <sheetView tabSelected="1" topLeftCell="A62" zoomScaleNormal="100" workbookViewId="0">
      <selection activeCell="E76" sqref="E76"/>
    </sheetView>
  </sheetViews>
  <sheetFormatPr baseColWidth="10" defaultRowHeight="15" x14ac:dyDescent="0.25"/>
  <cols>
    <col min="1" max="1" width="15" customWidth="1"/>
    <col min="2" max="2" width="11.140625" customWidth="1"/>
    <col min="3" max="3" width="22.140625" customWidth="1"/>
    <col min="4" max="4" width="67.85546875" customWidth="1"/>
    <col min="5" max="5" width="16.42578125" customWidth="1"/>
    <col min="6" max="6" width="15.7109375" customWidth="1"/>
    <col min="7" max="7" width="21" customWidth="1"/>
    <col min="8" max="8" width="23.7109375" customWidth="1"/>
    <col min="9" max="9" width="20.5703125" customWidth="1"/>
    <col min="10" max="10" width="15" bestFit="1" customWidth="1"/>
  </cols>
  <sheetData>
    <row r="1" spans="1:12" s="6" customFormat="1" ht="18.75" customHeight="1" x14ac:dyDescent="0.25">
      <c r="A1" s="1"/>
      <c r="B1" s="2"/>
      <c r="C1" s="2"/>
      <c r="D1" s="3" t="s">
        <v>0</v>
      </c>
      <c r="E1" s="4"/>
      <c r="F1" s="4"/>
      <c r="G1" s="4"/>
      <c r="H1" s="5"/>
      <c r="I1" s="5"/>
      <c r="J1" s="5"/>
      <c r="K1" s="5"/>
      <c r="L1" s="5"/>
    </row>
    <row r="2" spans="1:12" s="6" customFormat="1" ht="20.25" customHeight="1" x14ac:dyDescent="0.25">
      <c r="A2" s="1"/>
      <c r="B2" s="2"/>
      <c r="C2" s="2"/>
      <c r="D2" s="7" t="s">
        <v>21</v>
      </c>
      <c r="E2" s="4"/>
      <c r="F2" s="4"/>
      <c r="G2" s="4"/>
      <c r="H2" s="5"/>
      <c r="I2" s="5"/>
      <c r="J2" s="5"/>
      <c r="K2" s="5"/>
      <c r="L2" s="5"/>
    </row>
    <row r="3" spans="1:12" s="10" customFormat="1" ht="18.75" customHeight="1" x14ac:dyDescent="0.25">
      <c r="A3" s="1"/>
      <c r="B3" s="7"/>
      <c r="C3" s="7"/>
      <c r="D3" s="7" t="s">
        <v>1</v>
      </c>
      <c r="E3" s="8"/>
      <c r="F3" s="8"/>
      <c r="G3" s="8"/>
      <c r="H3" s="9"/>
      <c r="I3" s="9"/>
      <c r="J3" s="9"/>
      <c r="K3" s="9"/>
      <c r="L3" s="9"/>
    </row>
    <row r="4" spans="1:12" s="6" customFormat="1" ht="15" customHeight="1" x14ac:dyDescent="0.25">
      <c r="A4" s="11" t="s">
        <v>2</v>
      </c>
      <c r="B4" s="12" t="s">
        <v>3</v>
      </c>
      <c r="C4" s="13" t="s">
        <v>4</v>
      </c>
      <c r="D4" s="14" t="s">
        <v>5</v>
      </c>
      <c r="E4" s="15" t="s">
        <v>6</v>
      </c>
      <c r="F4" s="15" t="s">
        <v>7</v>
      </c>
      <c r="G4" s="16" t="s">
        <v>8</v>
      </c>
      <c r="H4" s="5"/>
      <c r="I4" s="5"/>
      <c r="J4" s="5"/>
      <c r="K4" s="5"/>
      <c r="L4" s="5"/>
    </row>
    <row r="5" spans="1:12" s="6" customFormat="1" ht="19.5" customHeight="1" x14ac:dyDescent="0.25">
      <c r="A5" s="17">
        <v>46204</v>
      </c>
      <c r="B5" s="18"/>
      <c r="C5" s="18"/>
      <c r="D5" s="18"/>
      <c r="E5" s="19"/>
      <c r="F5" s="19"/>
      <c r="G5" s="52">
        <v>2153622.73</v>
      </c>
      <c r="H5" s="5"/>
      <c r="I5" s="5"/>
      <c r="J5" s="5"/>
      <c r="K5" s="5"/>
      <c r="L5" s="5"/>
    </row>
    <row r="6" spans="1:12" s="22" customFormat="1" ht="20.100000000000001" customHeight="1" x14ac:dyDescent="0.25">
      <c r="A6" s="25">
        <v>46237</v>
      </c>
      <c r="B6" s="21">
        <v>276</v>
      </c>
      <c r="C6" s="22" t="s">
        <v>14</v>
      </c>
      <c r="D6" s="22" t="s">
        <v>20</v>
      </c>
      <c r="E6" s="26">
        <v>5000</v>
      </c>
      <c r="F6" s="23"/>
      <c r="G6" s="23">
        <f>+G5+E6</f>
        <v>2158622.73</v>
      </c>
      <c r="H6" s="24"/>
      <c r="I6" s="24"/>
      <c r="J6" s="24"/>
      <c r="K6" s="24"/>
      <c r="L6" s="24"/>
    </row>
    <row r="7" spans="1:12" s="22" customFormat="1" ht="20.100000000000001" customHeight="1" x14ac:dyDescent="0.25">
      <c r="A7" s="25">
        <v>46237</v>
      </c>
      <c r="B7" s="21">
        <v>180</v>
      </c>
      <c r="C7" s="22" t="s">
        <v>14</v>
      </c>
      <c r="D7" s="22" t="s">
        <v>31</v>
      </c>
      <c r="E7" s="26">
        <v>4800</v>
      </c>
      <c r="F7" s="23"/>
      <c r="G7" s="23">
        <f t="shared" ref="G7:G12" si="0">+G6+E7</f>
        <v>2163422.73</v>
      </c>
      <c r="H7" s="24"/>
      <c r="I7" s="24"/>
      <c r="J7" s="24"/>
      <c r="K7" s="24"/>
      <c r="L7" s="24"/>
    </row>
    <row r="8" spans="1:12" s="22" customFormat="1" ht="20.100000000000001" customHeight="1" x14ac:dyDescent="0.25">
      <c r="A8" s="25">
        <v>46238</v>
      </c>
      <c r="B8" s="21">
        <v>67</v>
      </c>
      <c r="C8" s="22" t="s">
        <v>14</v>
      </c>
      <c r="D8" s="22" t="s">
        <v>20</v>
      </c>
      <c r="E8" s="26">
        <v>3800</v>
      </c>
      <c r="F8" s="23"/>
      <c r="G8" s="23">
        <f t="shared" si="0"/>
        <v>2167222.73</v>
      </c>
      <c r="H8" s="24"/>
      <c r="I8" s="24"/>
      <c r="J8" s="24"/>
      <c r="K8" s="24"/>
      <c r="L8" s="24"/>
    </row>
    <row r="9" spans="1:12" s="22" customFormat="1" ht="20.100000000000001" customHeight="1" x14ac:dyDescent="0.25">
      <c r="A9" s="25">
        <v>46238</v>
      </c>
      <c r="B9" s="21">
        <v>97</v>
      </c>
      <c r="C9" s="22" t="s">
        <v>14</v>
      </c>
      <c r="D9" s="22" t="s">
        <v>20</v>
      </c>
      <c r="E9" s="26">
        <v>20000</v>
      </c>
      <c r="F9" s="23"/>
      <c r="G9" s="23">
        <f t="shared" si="0"/>
        <v>2187222.73</v>
      </c>
      <c r="H9" s="24"/>
      <c r="I9" s="24"/>
      <c r="J9" s="24"/>
      <c r="K9" s="24"/>
      <c r="L9" s="24"/>
    </row>
    <row r="10" spans="1:12" s="22" customFormat="1" ht="20.100000000000001" customHeight="1" x14ac:dyDescent="0.25">
      <c r="A10" s="25">
        <v>46239</v>
      </c>
      <c r="B10" s="21">
        <v>170</v>
      </c>
      <c r="C10" s="22" t="s">
        <v>14</v>
      </c>
      <c r="D10" s="22" t="s">
        <v>31</v>
      </c>
      <c r="E10" s="26">
        <v>33100</v>
      </c>
      <c r="F10" s="23"/>
      <c r="G10" s="23">
        <f t="shared" si="0"/>
        <v>2220322.73</v>
      </c>
      <c r="H10" s="24"/>
      <c r="I10" s="24"/>
      <c r="J10" s="24"/>
      <c r="K10" s="24"/>
      <c r="L10" s="24"/>
    </row>
    <row r="11" spans="1:12" s="22" customFormat="1" ht="20.100000000000001" customHeight="1" x14ac:dyDescent="0.25">
      <c r="A11" s="25">
        <v>46239</v>
      </c>
      <c r="B11" s="21">
        <v>71</v>
      </c>
      <c r="C11" s="22" t="s">
        <v>14</v>
      </c>
      <c r="D11" s="22" t="s">
        <v>20</v>
      </c>
      <c r="E11" s="26">
        <v>12300</v>
      </c>
      <c r="F11" s="23"/>
      <c r="G11" s="23">
        <f t="shared" si="0"/>
        <v>2232622.73</v>
      </c>
      <c r="H11" s="24"/>
      <c r="I11" s="24"/>
      <c r="J11" s="24"/>
      <c r="K11" s="24"/>
      <c r="L11" s="24"/>
    </row>
    <row r="12" spans="1:12" s="22" customFormat="1" ht="20.100000000000001" customHeight="1" x14ac:dyDescent="0.25">
      <c r="A12" s="25">
        <v>46239</v>
      </c>
      <c r="B12" s="21">
        <v>423</v>
      </c>
      <c r="C12" s="22" t="s">
        <v>14</v>
      </c>
      <c r="D12" s="22" t="s">
        <v>20</v>
      </c>
      <c r="E12" s="26">
        <v>1500</v>
      </c>
      <c r="F12" s="23"/>
      <c r="G12" s="23">
        <f t="shared" si="0"/>
        <v>2234122.73</v>
      </c>
      <c r="H12" s="24"/>
      <c r="I12" s="24"/>
      <c r="J12" s="24"/>
      <c r="K12" s="24"/>
      <c r="L12" s="24"/>
    </row>
    <row r="13" spans="1:12" s="22" customFormat="1" ht="20.100000000000001" customHeight="1" x14ac:dyDescent="0.25">
      <c r="A13" s="25">
        <v>46240</v>
      </c>
      <c r="B13" s="21">
        <v>1748</v>
      </c>
      <c r="C13" s="22" t="s">
        <v>19</v>
      </c>
      <c r="D13" s="22" t="s">
        <v>22</v>
      </c>
      <c r="E13" s="26"/>
      <c r="F13" s="23">
        <v>24919.24</v>
      </c>
      <c r="G13" s="23">
        <f>G12-F13</f>
        <v>2209203.4899999998</v>
      </c>
      <c r="H13" s="24"/>
      <c r="I13" s="24"/>
      <c r="J13" s="24"/>
      <c r="K13" s="24"/>
      <c r="L13" s="24"/>
    </row>
    <row r="14" spans="1:12" s="22" customFormat="1" ht="20.100000000000001" customHeight="1" x14ac:dyDescent="0.25">
      <c r="A14" s="25">
        <v>46240</v>
      </c>
      <c r="B14" s="21">
        <v>1750</v>
      </c>
      <c r="C14" s="22" t="s">
        <v>19</v>
      </c>
      <c r="D14" s="22" t="s">
        <v>25</v>
      </c>
      <c r="E14" s="26"/>
      <c r="F14" s="23">
        <v>66563.789999999994</v>
      </c>
      <c r="G14" s="23">
        <f t="shared" ref="G14:G17" si="1">G13-F14</f>
        <v>2142639.6999999997</v>
      </c>
      <c r="H14" s="24"/>
      <c r="I14" s="24"/>
      <c r="J14" s="24"/>
      <c r="K14" s="24"/>
      <c r="L14" s="24"/>
    </row>
    <row r="15" spans="1:12" s="22" customFormat="1" ht="20.100000000000001" customHeight="1" x14ac:dyDescent="0.25">
      <c r="A15" s="25">
        <v>46240</v>
      </c>
      <c r="B15" s="21">
        <v>1752</v>
      </c>
      <c r="C15" s="22" t="s">
        <v>19</v>
      </c>
      <c r="D15" s="22" t="s">
        <v>28</v>
      </c>
      <c r="E15" s="26"/>
      <c r="F15" s="23">
        <v>16093.6</v>
      </c>
      <c r="G15" s="23">
        <f t="shared" si="1"/>
        <v>2126546.0999999996</v>
      </c>
      <c r="H15" s="24"/>
      <c r="I15" s="24"/>
      <c r="J15" s="24"/>
      <c r="K15" s="24"/>
      <c r="L15" s="24"/>
    </row>
    <row r="16" spans="1:12" s="22" customFormat="1" ht="20.100000000000001" customHeight="1" x14ac:dyDescent="0.25">
      <c r="A16" s="25">
        <v>46240</v>
      </c>
      <c r="B16" s="21">
        <v>1754</v>
      </c>
      <c r="C16" s="22" t="s">
        <v>19</v>
      </c>
      <c r="D16" s="22" t="s">
        <v>27</v>
      </c>
      <c r="E16" s="26"/>
      <c r="F16" s="23">
        <v>16889.71</v>
      </c>
      <c r="G16" s="23">
        <f t="shared" si="1"/>
        <v>2109656.3899999997</v>
      </c>
      <c r="H16" s="24"/>
      <c r="I16" s="24"/>
      <c r="J16" s="24"/>
      <c r="K16" s="24"/>
      <c r="L16" s="24"/>
    </row>
    <row r="17" spans="1:12" s="22" customFormat="1" ht="20.100000000000001" customHeight="1" x14ac:dyDescent="0.25">
      <c r="A17" s="25">
        <v>46240</v>
      </c>
      <c r="B17" s="21">
        <v>1756</v>
      </c>
      <c r="C17" s="22" t="s">
        <v>19</v>
      </c>
      <c r="D17" s="22" t="s">
        <v>29</v>
      </c>
      <c r="E17" s="26"/>
      <c r="F17" s="23">
        <v>17962.62</v>
      </c>
      <c r="G17" s="23">
        <f t="shared" si="1"/>
        <v>2091693.7699999996</v>
      </c>
      <c r="H17" s="24"/>
      <c r="I17" s="24"/>
      <c r="J17" s="24"/>
      <c r="K17" s="24"/>
      <c r="L17" s="24"/>
    </row>
    <row r="18" spans="1:12" s="22" customFormat="1" ht="20.100000000000001" customHeight="1" x14ac:dyDescent="0.25">
      <c r="A18" s="25">
        <v>46240</v>
      </c>
      <c r="B18" s="21">
        <v>176</v>
      </c>
      <c r="C18" s="22" t="s">
        <v>14</v>
      </c>
      <c r="D18" s="22" t="s">
        <v>31</v>
      </c>
      <c r="E18" s="26">
        <v>800</v>
      </c>
      <c r="F18" s="23"/>
      <c r="G18" s="23">
        <f>+G17+E18</f>
        <v>2092493.7699999996</v>
      </c>
      <c r="H18" s="24"/>
      <c r="I18" s="24"/>
      <c r="J18" s="24"/>
      <c r="K18" s="24"/>
      <c r="L18" s="24"/>
    </row>
    <row r="19" spans="1:12" s="22" customFormat="1" ht="20.100000000000001" customHeight="1" x14ac:dyDescent="0.25">
      <c r="A19" s="25">
        <v>46240</v>
      </c>
      <c r="B19" s="21">
        <v>49</v>
      </c>
      <c r="C19" s="22" t="s">
        <v>14</v>
      </c>
      <c r="D19" s="22" t="s">
        <v>20</v>
      </c>
      <c r="E19" s="26">
        <v>2000</v>
      </c>
      <c r="F19" s="23"/>
      <c r="G19" s="23">
        <f t="shared" ref="G19:G61" si="2">+G18+E19</f>
        <v>2094493.7699999996</v>
      </c>
      <c r="H19" s="24"/>
      <c r="I19" s="24"/>
      <c r="J19" s="24"/>
      <c r="K19" s="24"/>
      <c r="L19" s="24"/>
    </row>
    <row r="20" spans="1:12" s="22" customFormat="1" ht="20.100000000000001" customHeight="1" x14ac:dyDescent="0.25">
      <c r="A20" s="25">
        <v>46241</v>
      </c>
      <c r="B20" s="21">
        <v>177</v>
      </c>
      <c r="C20" s="22" t="s">
        <v>14</v>
      </c>
      <c r="D20" s="22" t="s">
        <v>31</v>
      </c>
      <c r="E20" s="26">
        <v>5800</v>
      </c>
      <c r="F20" s="23"/>
      <c r="G20" s="23">
        <f t="shared" si="2"/>
        <v>2100293.7699999996</v>
      </c>
      <c r="H20" s="24"/>
      <c r="I20" s="24"/>
      <c r="J20" s="24"/>
      <c r="K20" s="24"/>
      <c r="L20" s="24"/>
    </row>
    <row r="21" spans="1:12" s="22" customFormat="1" ht="20.100000000000001" customHeight="1" x14ac:dyDescent="0.25">
      <c r="A21" s="25">
        <v>46241</v>
      </c>
      <c r="B21" s="21">
        <v>64</v>
      </c>
      <c r="C21" s="22" t="s">
        <v>14</v>
      </c>
      <c r="D21" s="22" t="s">
        <v>20</v>
      </c>
      <c r="E21" s="26">
        <v>1500</v>
      </c>
      <c r="F21" s="23"/>
      <c r="G21" s="23">
        <f t="shared" si="2"/>
        <v>2101793.7699999996</v>
      </c>
      <c r="H21" s="24"/>
      <c r="I21" s="24"/>
      <c r="J21" s="24"/>
      <c r="K21" s="24"/>
      <c r="L21" s="24"/>
    </row>
    <row r="22" spans="1:12" s="22" customFormat="1" ht="20.100000000000001" customHeight="1" x14ac:dyDescent="0.25">
      <c r="A22" s="25">
        <v>46241</v>
      </c>
      <c r="B22" s="21">
        <v>357</v>
      </c>
      <c r="C22" s="22" t="s">
        <v>14</v>
      </c>
      <c r="D22" s="22" t="s">
        <v>20</v>
      </c>
      <c r="E22" s="26">
        <v>1500</v>
      </c>
      <c r="F22" s="23"/>
      <c r="G22" s="23">
        <f t="shared" si="2"/>
        <v>2103293.7699999996</v>
      </c>
      <c r="H22" s="24"/>
      <c r="I22" s="24"/>
      <c r="J22" s="24"/>
      <c r="K22" s="24"/>
      <c r="L22" s="24"/>
    </row>
    <row r="23" spans="1:12" s="22" customFormat="1" ht="20.100000000000001" customHeight="1" x14ac:dyDescent="0.25">
      <c r="A23" s="25">
        <v>46244</v>
      </c>
      <c r="B23" s="21">
        <v>178</v>
      </c>
      <c r="C23" s="22" t="s">
        <v>14</v>
      </c>
      <c r="D23" s="22" t="s">
        <v>31</v>
      </c>
      <c r="E23" s="26">
        <v>3500</v>
      </c>
      <c r="F23" s="23"/>
      <c r="G23" s="23">
        <f t="shared" si="2"/>
        <v>2106793.7699999996</v>
      </c>
      <c r="H23" s="24"/>
      <c r="I23" s="24"/>
      <c r="J23" s="24"/>
      <c r="K23" s="24"/>
      <c r="L23" s="24"/>
    </row>
    <row r="24" spans="1:12" s="22" customFormat="1" ht="20.100000000000001" customHeight="1" x14ac:dyDescent="0.25">
      <c r="A24" s="25">
        <v>46244</v>
      </c>
      <c r="B24" s="21">
        <v>501</v>
      </c>
      <c r="C24" s="22" t="s">
        <v>14</v>
      </c>
      <c r="D24" s="22" t="s">
        <v>20</v>
      </c>
      <c r="E24" s="26">
        <v>1500</v>
      </c>
      <c r="F24" s="23"/>
      <c r="G24" s="23">
        <f t="shared" si="2"/>
        <v>2108293.7699999996</v>
      </c>
      <c r="H24" s="24"/>
      <c r="I24" s="24"/>
      <c r="J24" s="24"/>
      <c r="K24" s="24"/>
      <c r="L24" s="24"/>
    </row>
    <row r="25" spans="1:12" s="22" customFormat="1" ht="20.100000000000001" customHeight="1" x14ac:dyDescent="0.25">
      <c r="A25" s="25">
        <v>46244</v>
      </c>
      <c r="B25" s="21">
        <v>504</v>
      </c>
      <c r="C25" s="22" t="s">
        <v>14</v>
      </c>
      <c r="D25" s="22" t="s">
        <v>20</v>
      </c>
      <c r="E25" s="26">
        <v>1500</v>
      </c>
      <c r="F25" s="23"/>
      <c r="G25" s="23">
        <f t="shared" si="2"/>
        <v>2109793.7699999996</v>
      </c>
      <c r="H25" s="24"/>
      <c r="I25" s="24"/>
      <c r="J25" s="24"/>
      <c r="K25" s="24"/>
      <c r="L25" s="24"/>
    </row>
    <row r="26" spans="1:12" s="22" customFormat="1" ht="20.100000000000001" customHeight="1" x14ac:dyDescent="0.25">
      <c r="A26" s="25">
        <v>46244</v>
      </c>
      <c r="B26" s="21">
        <v>20</v>
      </c>
      <c r="C26" s="22" t="s">
        <v>14</v>
      </c>
      <c r="D26" s="22" t="s">
        <v>20</v>
      </c>
      <c r="E26" s="26">
        <v>1500</v>
      </c>
      <c r="F26" s="23"/>
      <c r="G26" s="23">
        <f t="shared" si="2"/>
        <v>2111293.7699999996</v>
      </c>
      <c r="H26" s="24"/>
      <c r="I26" s="24"/>
      <c r="J26" s="24"/>
      <c r="K26" s="24"/>
      <c r="L26" s="24"/>
    </row>
    <row r="27" spans="1:12" s="22" customFormat="1" ht="20.100000000000001" customHeight="1" x14ac:dyDescent="0.25">
      <c r="A27" s="25">
        <v>46244</v>
      </c>
      <c r="B27" s="21">
        <v>674</v>
      </c>
      <c r="C27" s="22" t="s">
        <v>14</v>
      </c>
      <c r="D27" s="22" t="s">
        <v>20</v>
      </c>
      <c r="E27" s="24">
        <v>1500</v>
      </c>
      <c r="F27" s="23"/>
      <c r="G27" s="23">
        <f t="shared" si="2"/>
        <v>2112793.7699999996</v>
      </c>
      <c r="H27" s="24"/>
    </row>
    <row r="28" spans="1:12" s="22" customFormat="1" ht="20.100000000000001" customHeight="1" x14ac:dyDescent="0.25">
      <c r="A28" s="25">
        <v>46245</v>
      </c>
      <c r="B28" s="21">
        <v>175</v>
      </c>
      <c r="C28" s="22" t="s">
        <v>14</v>
      </c>
      <c r="D28" s="22" t="s">
        <v>31</v>
      </c>
      <c r="E28" s="24">
        <v>4100</v>
      </c>
      <c r="F28" s="23"/>
      <c r="G28" s="23">
        <f t="shared" si="2"/>
        <v>2116893.7699999996</v>
      </c>
      <c r="H28" s="24"/>
    </row>
    <row r="29" spans="1:12" s="22" customFormat="1" ht="20.100000000000001" customHeight="1" x14ac:dyDescent="0.25">
      <c r="A29" s="25">
        <v>46245</v>
      </c>
      <c r="B29" s="21">
        <v>51</v>
      </c>
      <c r="C29" s="22" t="s">
        <v>14</v>
      </c>
      <c r="D29" s="27" t="s">
        <v>20</v>
      </c>
      <c r="E29" s="28">
        <v>6000</v>
      </c>
      <c r="F29" s="24"/>
      <c r="G29" s="23">
        <f t="shared" si="2"/>
        <v>2122893.7699999996</v>
      </c>
      <c r="H29" s="24"/>
      <c r="I29" s="24"/>
      <c r="J29" s="24"/>
      <c r="K29" s="24"/>
      <c r="L29" s="24"/>
    </row>
    <row r="30" spans="1:12" s="22" customFormat="1" ht="20.100000000000001" customHeight="1" x14ac:dyDescent="0.25">
      <c r="A30" s="25">
        <v>46247</v>
      </c>
      <c r="B30" s="21">
        <v>54</v>
      </c>
      <c r="C30" s="22" t="s">
        <v>14</v>
      </c>
      <c r="D30" s="22" t="s">
        <v>20</v>
      </c>
      <c r="E30" s="26">
        <v>15800</v>
      </c>
      <c r="F30" s="23"/>
      <c r="G30" s="23">
        <f t="shared" si="2"/>
        <v>2138693.7699999996</v>
      </c>
      <c r="H30" s="24"/>
      <c r="I30" s="24"/>
      <c r="J30" s="24"/>
      <c r="K30" s="24"/>
      <c r="L30" s="24"/>
    </row>
    <row r="31" spans="1:12" s="22" customFormat="1" ht="20.100000000000001" customHeight="1" x14ac:dyDescent="0.25">
      <c r="A31" s="25">
        <v>46247</v>
      </c>
      <c r="B31" s="21">
        <v>124</v>
      </c>
      <c r="C31" s="22" t="s">
        <v>14</v>
      </c>
      <c r="D31" s="22" t="s">
        <v>20</v>
      </c>
      <c r="E31" s="23">
        <v>1500</v>
      </c>
      <c r="F31" s="23"/>
      <c r="G31" s="23">
        <f t="shared" si="2"/>
        <v>2140193.7699999996</v>
      </c>
      <c r="H31" s="24"/>
      <c r="I31" s="24"/>
      <c r="J31" s="24"/>
      <c r="K31" s="24"/>
      <c r="L31" s="24"/>
    </row>
    <row r="32" spans="1:12" s="22" customFormat="1" ht="20.100000000000001" customHeight="1" x14ac:dyDescent="0.25">
      <c r="A32" s="25">
        <v>46247</v>
      </c>
      <c r="B32" s="21">
        <v>222</v>
      </c>
      <c r="C32" s="22" t="s">
        <v>14</v>
      </c>
      <c r="D32" s="22" t="s">
        <v>20</v>
      </c>
      <c r="E32" s="23">
        <v>1500</v>
      </c>
      <c r="F32" s="23"/>
      <c r="G32" s="23">
        <f t="shared" si="2"/>
        <v>2141693.7699999996</v>
      </c>
      <c r="H32" s="24"/>
      <c r="I32" s="24"/>
      <c r="J32" s="24"/>
      <c r="K32" s="24"/>
      <c r="L32" s="24"/>
    </row>
    <row r="33" spans="1:12" s="22" customFormat="1" ht="20.100000000000001" customHeight="1" x14ac:dyDescent="0.25">
      <c r="A33" s="25">
        <v>46248</v>
      </c>
      <c r="B33" s="21">
        <v>182</v>
      </c>
      <c r="C33" s="22" t="s">
        <v>14</v>
      </c>
      <c r="D33" s="22" t="s">
        <v>31</v>
      </c>
      <c r="E33" s="26">
        <v>3000</v>
      </c>
      <c r="F33" s="23"/>
      <c r="G33" s="23">
        <f t="shared" si="2"/>
        <v>2144693.7699999996</v>
      </c>
      <c r="H33" s="24"/>
      <c r="I33" s="24"/>
      <c r="J33" s="24"/>
      <c r="K33" s="24"/>
      <c r="L33" s="24"/>
    </row>
    <row r="34" spans="1:12" s="22" customFormat="1" ht="20.100000000000001" customHeight="1" x14ac:dyDescent="0.25">
      <c r="A34" s="25">
        <v>46248</v>
      </c>
      <c r="B34" s="21">
        <v>206</v>
      </c>
      <c r="C34" s="22" t="s">
        <v>14</v>
      </c>
      <c r="D34" s="22" t="s">
        <v>20</v>
      </c>
      <c r="E34" s="26">
        <v>1500</v>
      </c>
      <c r="F34" s="23"/>
      <c r="G34" s="23">
        <f t="shared" si="2"/>
        <v>2146193.7699999996</v>
      </c>
      <c r="H34" s="24"/>
      <c r="I34" s="24"/>
      <c r="J34" s="24"/>
      <c r="K34" s="24"/>
      <c r="L34" s="24"/>
    </row>
    <row r="35" spans="1:12" s="22" customFormat="1" ht="20.100000000000001" customHeight="1" x14ac:dyDescent="0.25">
      <c r="A35" s="25">
        <v>46248</v>
      </c>
      <c r="B35" s="21">
        <v>159</v>
      </c>
      <c r="C35" s="22" t="s">
        <v>14</v>
      </c>
      <c r="D35" s="22" t="s">
        <v>20</v>
      </c>
      <c r="E35" s="26">
        <v>3300</v>
      </c>
      <c r="F35" s="23"/>
      <c r="G35" s="23">
        <f t="shared" si="2"/>
        <v>2149493.7699999996</v>
      </c>
      <c r="H35" s="24"/>
      <c r="I35" s="24"/>
      <c r="J35" s="24"/>
      <c r="K35" s="24"/>
      <c r="L35" s="24"/>
    </row>
    <row r="36" spans="1:12" s="22" customFormat="1" ht="20.100000000000001" customHeight="1" x14ac:dyDescent="0.25">
      <c r="A36" s="25">
        <v>46251</v>
      </c>
      <c r="B36" s="21">
        <v>188</v>
      </c>
      <c r="C36" s="22" t="s">
        <v>14</v>
      </c>
      <c r="D36" s="22" t="s">
        <v>31</v>
      </c>
      <c r="E36" s="26">
        <v>106500</v>
      </c>
      <c r="F36" s="23"/>
      <c r="G36" s="23">
        <f t="shared" si="2"/>
        <v>2255993.7699999996</v>
      </c>
      <c r="H36" s="24"/>
      <c r="I36" s="24"/>
      <c r="J36" s="24"/>
      <c r="K36" s="24"/>
      <c r="L36" s="24"/>
    </row>
    <row r="37" spans="1:12" s="22" customFormat="1" ht="20.100000000000001" customHeight="1" x14ac:dyDescent="0.25">
      <c r="A37" s="25">
        <v>46251</v>
      </c>
      <c r="B37" s="21">
        <v>245</v>
      </c>
      <c r="C37" s="22" t="s">
        <v>14</v>
      </c>
      <c r="D37" s="22" t="s">
        <v>20</v>
      </c>
      <c r="E37" s="26">
        <v>7500</v>
      </c>
      <c r="F37" s="23"/>
      <c r="G37" s="23">
        <f t="shared" si="2"/>
        <v>2263493.7699999996</v>
      </c>
      <c r="H37" s="24"/>
      <c r="I37" s="24"/>
      <c r="J37" s="24"/>
      <c r="K37" s="24"/>
      <c r="L37" s="24"/>
    </row>
    <row r="38" spans="1:12" s="22" customFormat="1" ht="20.100000000000001" customHeight="1" x14ac:dyDescent="0.25">
      <c r="A38" s="25">
        <v>46252</v>
      </c>
      <c r="B38" s="21">
        <v>176</v>
      </c>
      <c r="C38" s="22" t="s">
        <v>14</v>
      </c>
      <c r="D38" s="22" t="s">
        <v>31</v>
      </c>
      <c r="E38" s="26">
        <v>3500</v>
      </c>
      <c r="F38" s="23"/>
      <c r="G38" s="23">
        <f t="shared" si="2"/>
        <v>2266993.7699999996</v>
      </c>
      <c r="H38" s="24"/>
      <c r="I38" s="24"/>
      <c r="J38" s="24"/>
      <c r="K38" s="24"/>
      <c r="L38" s="24"/>
    </row>
    <row r="39" spans="1:12" s="22" customFormat="1" ht="20.100000000000001" customHeight="1" x14ac:dyDescent="0.25">
      <c r="A39" s="25">
        <v>46252</v>
      </c>
      <c r="B39" s="21">
        <v>522</v>
      </c>
      <c r="C39" s="22" t="s">
        <v>14</v>
      </c>
      <c r="D39" s="22" t="s">
        <v>20</v>
      </c>
      <c r="E39" s="26">
        <v>40800</v>
      </c>
      <c r="F39" s="23"/>
      <c r="G39" s="23">
        <f t="shared" si="2"/>
        <v>2307793.7699999996</v>
      </c>
      <c r="H39" s="24"/>
      <c r="I39" s="24"/>
      <c r="J39" s="24"/>
      <c r="K39" s="24"/>
      <c r="L39" s="24"/>
    </row>
    <row r="40" spans="1:12" s="22" customFormat="1" ht="20.100000000000001" customHeight="1" x14ac:dyDescent="0.25">
      <c r="A40" s="25">
        <v>46253</v>
      </c>
      <c r="B40" s="21">
        <v>188</v>
      </c>
      <c r="C40" s="22" t="s">
        <v>14</v>
      </c>
      <c r="D40" s="22" t="s">
        <v>31</v>
      </c>
      <c r="E40" s="26">
        <v>4300</v>
      </c>
      <c r="F40" s="23"/>
      <c r="G40" s="23">
        <f t="shared" si="2"/>
        <v>2312093.7699999996</v>
      </c>
      <c r="H40" s="24"/>
      <c r="I40" s="24"/>
      <c r="J40" s="24"/>
      <c r="K40" s="24"/>
      <c r="L40" s="24"/>
    </row>
    <row r="41" spans="1:12" s="22" customFormat="1" ht="20.100000000000001" customHeight="1" x14ac:dyDescent="0.25">
      <c r="A41" s="25">
        <v>46253</v>
      </c>
      <c r="B41" s="21">
        <v>32</v>
      </c>
      <c r="C41" s="22" t="s">
        <v>14</v>
      </c>
      <c r="D41" s="22" t="s">
        <v>20</v>
      </c>
      <c r="E41" s="26">
        <v>1500</v>
      </c>
      <c r="F41" s="23"/>
      <c r="G41" s="23">
        <f t="shared" si="2"/>
        <v>2313593.7699999996</v>
      </c>
      <c r="H41" s="24"/>
      <c r="I41" s="24"/>
      <c r="J41" s="24"/>
      <c r="K41" s="24"/>
      <c r="L41" s="24"/>
    </row>
    <row r="42" spans="1:12" s="22" customFormat="1" ht="20.100000000000001" customHeight="1" x14ac:dyDescent="0.25">
      <c r="A42" s="25">
        <v>46253</v>
      </c>
      <c r="B42" s="21">
        <v>35</v>
      </c>
      <c r="C42" s="22" t="s">
        <v>14</v>
      </c>
      <c r="D42" s="22" t="s">
        <v>20</v>
      </c>
      <c r="E42" s="26">
        <v>4600</v>
      </c>
      <c r="F42" s="23"/>
      <c r="G42" s="23">
        <f t="shared" si="2"/>
        <v>2318193.7699999996</v>
      </c>
      <c r="H42" s="24"/>
      <c r="I42" s="24" t="s">
        <v>17</v>
      </c>
      <c r="J42" s="24"/>
      <c r="K42" s="24"/>
      <c r="L42" s="24"/>
    </row>
    <row r="43" spans="1:12" s="22" customFormat="1" ht="20.100000000000001" customHeight="1" x14ac:dyDescent="0.25">
      <c r="A43" s="25">
        <v>46254</v>
      </c>
      <c r="B43" s="21">
        <v>185</v>
      </c>
      <c r="C43" s="22" t="s">
        <v>14</v>
      </c>
      <c r="D43" s="22" t="s">
        <v>31</v>
      </c>
      <c r="E43" s="26">
        <v>74000</v>
      </c>
      <c r="F43" s="23"/>
      <c r="G43" s="23">
        <f t="shared" si="2"/>
        <v>2392193.7699999996</v>
      </c>
      <c r="H43" s="24"/>
      <c r="I43" s="24"/>
      <c r="J43" s="24"/>
      <c r="K43" s="24"/>
      <c r="L43" s="24"/>
    </row>
    <row r="44" spans="1:12" s="22" customFormat="1" ht="20.100000000000001" customHeight="1" x14ac:dyDescent="0.25">
      <c r="A44" s="25">
        <v>46254</v>
      </c>
      <c r="B44" s="21">
        <v>66</v>
      </c>
      <c r="C44" s="22" t="s">
        <v>14</v>
      </c>
      <c r="D44" s="22" t="s">
        <v>20</v>
      </c>
      <c r="E44" s="23">
        <v>22300</v>
      </c>
      <c r="F44" s="23"/>
      <c r="G44" s="23">
        <f t="shared" si="2"/>
        <v>2414493.7699999996</v>
      </c>
      <c r="H44" s="23"/>
      <c r="I44" s="23"/>
      <c r="J44" s="23"/>
      <c r="K44" s="23"/>
      <c r="L44" s="23"/>
    </row>
    <row r="45" spans="1:12" s="22" customFormat="1" ht="20.100000000000001" customHeight="1" x14ac:dyDescent="0.25">
      <c r="A45" s="25">
        <v>46255</v>
      </c>
      <c r="B45" s="21">
        <v>175</v>
      </c>
      <c r="C45" s="22" t="s">
        <v>14</v>
      </c>
      <c r="D45" s="22" t="s">
        <v>31</v>
      </c>
      <c r="E45" s="26">
        <v>800</v>
      </c>
      <c r="F45" s="23"/>
      <c r="G45" s="23">
        <f t="shared" si="2"/>
        <v>2415293.7699999996</v>
      </c>
      <c r="H45" s="24"/>
      <c r="I45" s="24"/>
      <c r="J45" s="24"/>
      <c r="K45" s="24"/>
      <c r="L45" s="24"/>
    </row>
    <row r="46" spans="1:12" s="22" customFormat="1" ht="20.100000000000001" customHeight="1" x14ac:dyDescent="0.25">
      <c r="A46" s="25">
        <v>46255</v>
      </c>
      <c r="B46" s="21">
        <v>46</v>
      </c>
      <c r="C46" s="22" t="s">
        <v>14</v>
      </c>
      <c r="D46" s="22" t="s">
        <v>20</v>
      </c>
      <c r="E46" s="26">
        <v>1500</v>
      </c>
      <c r="F46" s="23"/>
      <c r="G46" s="23">
        <f t="shared" si="2"/>
        <v>2416793.7699999996</v>
      </c>
      <c r="H46" s="24"/>
    </row>
    <row r="47" spans="1:12" s="22" customFormat="1" ht="20.100000000000001" customHeight="1" x14ac:dyDescent="0.25">
      <c r="A47" s="25">
        <v>46255</v>
      </c>
      <c r="B47" s="21">
        <v>49</v>
      </c>
      <c r="C47" s="22" t="s">
        <v>14</v>
      </c>
      <c r="D47" s="22" t="s">
        <v>20</v>
      </c>
      <c r="E47" s="26">
        <v>1700</v>
      </c>
      <c r="F47" s="23"/>
      <c r="G47" s="23">
        <f t="shared" si="2"/>
        <v>2418493.7699999996</v>
      </c>
      <c r="H47" s="24"/>
      <c r="I47" s="24"/>
      <c r="J47" s="24"/>
      <c r="K47" s="24"/>
      <c r="L47" s="24"/>
    </row>
    <row r="48" spans="1:12" s="22" customFormat="1" ht="20.100000000000001" customHeight="1" x14ac:dyDescent="0.25">
      <c r="A48" s="25">
        <v>46255</v>
      </c>
      <c r="B48" s="21">
        <v>52</v>
      </c>
      <c r="C48" s="22" t="s">
        <v>14</v>
      </c>
      <c r="D48" s="22" t="s">
        <v>20</v>
      </c>
      <c r="E48" s="26">
        <v>1700</v>
      </c>
      <c r="F48" s="23"/>
      <c r="G48" s="23">
        <f t="shared" si="2"/>
        <v>2420193.7699999996</v>
      </c>
      <c r="H48" s="24"/>
      <c r="I48" s="24"/>
      <c r="J48" s="24"/>
      <c r="K48" s="24"/>
      <c r="L48" s="24"/>
    </row>
    <row r="49" spans="1:12" s="22" customFormat="1" ht="20.100000000000001" customHeight="1" x14ac:dyDescent="0.25">
      <c r="A49" s="25">
        <v>46258</v>
      </c>
      <c r="B49" s="21">
        <v>186</v>
      </c>
      <c r="C49" s="22" t="s">
        <v>14</v>
      </c>
      <c r="D49" s="22" t="s">
        <v>31</v>
      </c>
      <c r="E49" s="26">
        <v>21500</v>
      </c>
      <c r="F49" s="23"/>
      <c r="G49" s="23">
        <f t="shared" si="2"/>
        <v>2441693.7699999996</v>
      </c>
      <c r="H49" s="24"/>
      <c r="I49" s="24"/>
      <c r="J49" s="24"/>
      <c r="K49" s="24"/>
      <c r="L49" s="24"/>
    </row>
    <row r="50" spans="1:12" s="22" customFormat="1" ht="20.100000000000001" customHeight="1" x14ac:dyDescent="0.25">
      <c r="A50" s="25">
        <v>46258</v>
      </c>
      <c r="B50" s="21">
        <v>327</v>
      </c>
      <c r="C50" s="22" t="s">
        <v>14</v>
      </c>
      <c r="D50" s="22" t="s">
        <v>20</v>
      </c>
      <c r="E50" s="26">
        <v>38800</v>
      </c>
      <c r="F50" s="23"/>
      <c r="G50" s="23">
        <f t="shared" si="2"/>
        <v>2480493.7699999996</v>
      </c>
      <c r="H50" s="24"/>
      <c r="I50" s="24"/>
      <c r="J50" s="24"/>
      <c r="K50" s="24"/>
      <c r="L50" s="24"/>
    </row>
    <row r="51" spans="1:12" s="22" customFormat="1" ht="20.100000000000001" customHeight="1" x14ac:dyDescent="0.25">
      <c r="A51" s="25">
        <v>46258</v>
      </c>
      <c r="B51" s="21">
        <v>330</v>
      </c>
      <c r="C51" s="22" t="s">
        <v>14</v>
      </c>
      <c r="D51" s="22" t="s">
        <v>20</v>
      </c>
      <c r="E51" s="26">
        <v>50000</v>
      </c>
      <c r="F51" s="23"/>
      <c r="G51" s="23">
        <f t="shared" si="2"/>
        <v>2530493.7699999996</v>
      </c>
      <c r="H51" s="24"/>
      <c r="I51" s="24"/>
      <c r="J51" s="24"/>
      <c r="K51" s="24"/>
      <c r="L51" s="24"/>
    </row>
    <row r="52" spans="1:12" s="22" customFormat="1" ht="20.100000000000001" customHeight="1" x14ac:dyDescent="0.25">
      <c r="A52" s="25">
        <v>46258</v>
      </c>
      <c r="B52" s="21">
        <v>137</v>
      </c>
      <c r="C52" s="22" t="s">
        <v>14</v>
      </c>
      <c r="D52" s="22" t="s">
        <v>20</v>
      </c>
      <c r="E52" s="26">
        <v>1700</v>
      </c>
      <c r="F52" s="23"/>
      <c r="G52" s="23">
        <f t="shared" si="2"/>
        <v>2532193.7699999996</v>
      </c>
      <c r="H52" s="24"/>
      <c r="I52" s="24"/>
      <c r="J52" s="24"/>
      <c r="K52" s="24"/>
      <c r="L52" s="24"/>
    </row>
    <row r="53" spans="1:12" s="22" customFormat="1" ht="20.100000000000001" customHeight="1" x14ac:dyDescent="0.25">
      <c r="A53" s="25">
        <v>46259</v>
      </c>
      <c r="B53" s="21">
        <v>180</v>
      </c>
      <c r="C53" s="22" t="s">
        <v>14</v>
      </c>
      <c r="D53" s="22" t="s">
        <v>31</v>
      </c>
      <c r="E53" s="26">
        <v>33100</v>
      </c>
      <c r="F53" s="23"/>
      <c r="G53" s="23">
        <f t="shared" si="2"/>
        <v>2565293.7699999996</v>
      </c>
      <c r="H53" s="24"/>
      <c r="I53" s="24"/>
      <c r="J53" s="24"/>
      <c r="K53" s="24"/>
      <c r="L53" s="24"/>
    </row>
    <row r="54" spans="1:12" s="22" customFormat="1" ht="20.100000000000001" customHeight="1" x14ac:dyDescent="0.25">
      <c r="A54" s="25">
        <v>46259</v>
      </c>
      <c r="B54" s="21">
        <v>46</v>
      </c>
      <c r="C54" s="22" t="s">
        <v>14</v>
      </c>
      <c r="D54" s="22" t="s">
        <v>20</v>
      </c>
      <c r="E54" s="26">
        <v>13800</v>
      </c>
      <c r="F54" s="23"/>
      <c r="G54" s="23">
        <f t="shared" si="2"/>
        <v>2579093.7699999996</v>
      </c>
      <c r="H54" s="24"/>
      <c r="I54" s="24"/>
      <c r="J54" s="24"/>
      <c r="K54" s="24"/>
      <c r="L54" s="24"/>
    </row>
    <row r="55" spans="1:12" s="22" customFormat="1" ht="20.100000000000001" customHeight="1" x14ac:dyDescent="0.25">
      <c r="A55" s="25">
        <v>46259</v>
      </c>
      <c r="B55" s="21">
        <v>122</v>
      </c>
      <c r="C55" s="22" t="s">
        <v>14</v>
      </c>
      <c r="D55" s="22" t="s">
        <v>20</v>
      </c>
      <c r="E55" s="26">
        <v>1500</v>
      </c>
      <c r="F55" s="23"/>
      <c r="G55" s="23">
        <f t="shared" si="2"/>
        <v>2580593.7699999996</v>
      </c>
      <c r="H55" s="24"/>
      <c r="I55" s="24"/>
      <c r="J55" s="24"/>
      <c r="K55" s="24"/>
      <c r="L55" s="24"/>
    </row>
    <row r="56" spans="1:12" s="22" customFormat="1" ht="20.100000000000001" customHeight="1" x14ac:dyDescent="0.25">
      <c r="A56" s="25">
        <v>46259</v>
      </c>
      <c r="B56" s="21">
        <v>237</v>
      </c>
      <c r="C56" s="22" t="s">
        <v>14</v>
      </c>
      <c r="D56" s="22" t="s">
        <v>20</v>
      </c>
      <c r="E56" s="23">
        <v>1500</v>
      </c>
      <c r="F56" s="23"/>
      <c r="G56" s="23">
        <f t="shared" si="2"/>
        <v>2582093.7699999996</v>
      </c>
      <c r="H56" s="24"/>
      <c r="I56" s="24"/>
      <c r="J56" s="24"/>
      <c r="K56" s="24"/>
      <c r="L56" s="24"/>
    </row>
    <row r="57" spans="1:12" s="22" customFormat="1" ht="20.100000000000001" customHeight="1" x14ac:dyDescent="0.25">
      <c r="A57" s="25">
        <v>46260</v>
      </c>
      <c r="B57" s="21">
        <v>186</v>
      </c>
      <c r="C57" s="22" t="s">
        <v>14</v>
      </c>
      <c r="D57" s="22" t="s">
        <v>20</v>
      </c>
      <c r="E57" s="23">
        <v>4000</v>
      </c>
      <c r="F57" s="23"/>
      <c r="G57" s="23">
        <f t="shared" si="2"/>
        <v>2586093.7699999996</v>
      </c>
      <c r="H57" s="24"/>
      <c r="I57" s="24"/>
      <c r="J57" s="24"/>
      <c r="K57" s="24"/>
      <c r="L57" s="24"/>
    </row>
    <row r="58" spans="1:12" s="22" customFormat="1" ht="20.100000000000001" customHeight="1" x14ac:dyDescent="0.25">
      <c r="A58" s="25">
        <v>46260</v>
      </c>
      <c r="B58" s="21">
        <v>89</v>
      </c>
      <c r="C58" s="22" t="s">
        <v>14</v>
      </c>
      <c r="D58" s="22" t="s">
        <v>20</v>
      </c>
      <c r="E58" s="23">
        <v>250000</v>
      </c>
      <c r="F58" s="23"/>
      <c r="G58" s="23">
        <f t="shared" si="2"/>
        <v>2836093.7699999996</v>
      </c>
      <c r="H58" s="24"/>
      <c r="I58" s="24"/>
      <c r="J58" s="24"/>
      <c r="K58" s="24"/>
      <c r="L58" s="24"/>
    </row>
    <row r="59" spans="1:12" s="22" customFormat="1" ht="20.100000000000001" customHeight="1" x14ac:dyDescent="0.25">
      <c r="A59" s="25">
        <v>46260</v>
      </c>
      <c r="B59" s="21">
        <v>92</v>
      </c>
      <c r="C59" s="22" t="s">
        <v>14</v>
      </c>
      <c r="D59" s="22" t="s">
        <v>20</v>
      </c>
      <c r="E59" s="23">
        <v>4500</v>
      </c>
      <c r="F59" s="23"/>
      <c r="G59" s="23">
        <f t="shared" si="2"/>
        <v>2840593.7699999996</v>
      </c>
      <c r="H59" s="24"/>
      <c r="I59" s="24"/>
      <c r="J59" s="24"/>
      <c r="K59" s="24"/>
      <c r="L59" s="24"/>
    </row>
    <row r="60" spans="1:12" s="22" customFormat="1" ht="20.100000000000001" customHeight="1" x14ac:dyDescent="0.25">
      <c r="A60" s="25">
        <v>46261</v>
      </c>
      <c r="B60" s="21">
        <v>90</v>
      </c>
      <c r="C60" s="22" t="s">
        <v>14</v>
      </c>
      <c r="D60" s="22" t="s">
        <v>20</v>
      </c>
      <c r="E60" s="23">
        <v>3900</v>
      </c>
      <c r="F60" s="23"/>
      <c r="G60" s="23">
        <f t="shared" si="2"/>
        <v>2844493.7699999996</v>
      </c>
      <c r="H60" s="24"/>
      <c r="I60" s="24"/>
      <c r="J60" s="24"/>
      <c r="K60" s="24"/>
      <c r="L60" s="24"/>
    </row>
    <row r="61" spans="1:12" s="22" customFormat="1" ht="20.100000000000001" customHeight="1" x14ac:dyDescent="0.25">
      <c r="A61" s="25">
        <v>46261</v>
      </c>
      <c r="B61" s="21">
        <v>93</v>
      </c>
      <c r="C61" s="22" t="s">
        <v>14</v>
      </c>
      <c r="D61" s="22" t="s">
        <v>20</v>
      </c>
      <c r="E61" s="23">
        <v>25000</v>
      </c>
      <c r="F61" s="23"/>
      <c r="G61" s="23">
        <f t="shared" si="2"/>
        <v>2869493.7699999996</v>
      </c>
      <c r="H61" s="24"/>
      <c r="I61" s="24"/>
      <c r="J61" s="24"/>
      <c r="K61" s="24"/>
      <c r="L61" s="24"/>
    </row>
    <row r="62" spans="1:12" s="22" customFormat="1" ht="20.100000000000001" customHeight="1" x14ac:dyDescent="0.25">
      <c r="A62" s="25">
        <v>46261</v>
      </c>
      <c r="B62" s="21">
        <v>1941</v>
      </c>
      <c r="C62" s="22" t="s">
        <v>19</v>
      </c>
      <c r="D62" s="22" t="s">
        <v>30</v>
      </c>
      <c r="E62" s="26"/>
      <c r="F62" s="23">
        <v>232000</v>
      </c>
      <c r="G62" s="23">
        <f>+G61-F62</f>
        <v>2637493.7699999996</v>
      </c>
      <c r="H62" s="24"/>
      <c r="I62" s="24"/>
      <c r="J62" s="24"/>
      <c r="K62" s="24"/>
      <c r="L62" s="24"/>
    </row>
    <row r="63" spans="1:12" s="22" customFormat="1" ht="20.100000000000001" customHeight="1" x14ac:dyDescent="0.25">
      <c r="A63" s="25">
        <v>46261</v>
      </c>
      <c r="B63" s="21">
        <v>143</v>
      </c>
      <c r="C63" s="22" t="s">
        <v>26</v>
      </c>
      <c r="D63" s="22" t="s">
        <v>23</v>
      </c>
      <c r="E63" s="26"/>
      <c r="F63" s="23">
        <v>142160.82999999999</v>
      </c>
      <c r="G63" s="23">
        <f t="shared" ref="G63:G64" si="3">+G62-F63</f>
        <v>2495332.9399999995</v>
      </c>
      <c r="H63" s="24"/>
      <c r="I63" s="24"/>
      <c r="J63" s="24"/>
      <c r="K63" s="24"/>
      <c r="L63" s="24"/>
    </row>
    <row r="64" spans="1:12" s="22" customFormat="1" ht="20.100000000000001" customHeight="1" x14ac:dyDescent="0.25">
      <c r="A64" s="25">
        <v>46261</v>
      </c>
      <c r="B64" s="21">
        <v>1948</v>
      </c>
      <c r="C64" s="22" t="s">
        <v>14</v>
      </c>
      <c r="D64" s="22" t="s">
        <v>24</v>
      </c>
      <c r="E64" s="26"/>
      <c r="F64" s="23">
        <v>365190.12</v>
      </c>
      <c r="G64" s="23">
        <f t="shared" si="3"/>
        <v>2130142.8199999994</v>
      </c>
      <c r="H64" s="24"/>
      <c r="I64" s="24"/>
      <c r="J64" s="24"/>
      <c r="K64" s="24"/>
      <c r="L64" s="24"/>
    </row>
    <row r="65" spans="1:15 16382:16382" s="22" customFormat="1" ht="20.100000000000001" customHeight="1" x14ac:dyDescent="0.25">
      <c r="A65" s="25">
        <v>46262</v>
      </c>
      <c r="B65" s="21">
        <v>181</v>
      </c>
      <c r="C65" s="22" t="s">
        <v>14</v>
      </c>
      <c r="D65" s="22" t="s">
        <v>31</v>
      </c>
      <c r="E65" s="23">
        <v>22000</v>
      </c>
      <c r="F65" s="23"/>
      <c r="G65" s="23">
        <f>+G64+E65</f>
        <v>2152142.8199999994</v>
      </c>
      <c r="H65" s="24"/>
      <c r="I65" s="24"/>
      <c r="J65" s="24"/>
      <c r="K65" s="24"/>
      <c r="L65" s="24"/>
    </row>
    <row r="66" spans="1:15 16382:16382" s="22" customFormat="1" ht="20.100000000000001" customHeight="1" x14ac:dyDescent="0.25">
      <c r="A66" s="25">
        <v>46262</v>
      </c>
      <c r="B66" s="21">
        <v>94</v>
      </c>
      <c r="C66" s="22" t="s">
        <v>14</v>
      </c>
      <c r="D66" s="22" t="s">
        <v>20</v>
      </c>
      <c r="E66" s="23">
        <v>1500</v>
      </c>
      <c r="F66" s="23"/>
      <c r="G66" s="23">
        <f t="shared" ref="G66:G72" si="4">+G65+E66</f>
        <v>2153642.8199999994</v>
      </c>
      <c r="H66" s="24"/>
      <c r="I66" s="24"/>
      <c r="J66" s="24"/>
      <c r="K66" s="24"/>
      <c r="L66" s="24"/>
    </row>
    <row r="67" spans="1:15 16382:16382" s="22" customFormat="1" ht="20.100000000000001" customHeight="1" x14ac:dyDescent="0.25">
      <c r="A67" s="25">
        <v>46262</v>
      </c>
      <c r="B67" s="21">
        <v>134</v>
      </c>
      <c r="C67" s="22" t="s">
        <v>14</v>
      </c>
      <c r="D67" s="22" t="s">
        <v>20</v>
      </c>
      <c r="E67" s="23">
        <v>5300</v>
      </c>
      <c r="F67" s="23"/>
      <c r="G67" s="23">
        <f t="shared" si="4"/>
        <v>2158942.8199999994</v>
      </c>
      <c r="H67" s="24"/>
      <c r="I67" s="24"/>
      <c r="J67" s="24"/>
      <c r="K67" s="24"/>
      <c r="L67" s="24"/>
    </row>
    <row r="68" spans="1:15 16382:16382" s="22" customFormat="1" ht="20.100000000000001" customHeight="1" x14ac:dyDescent="0.25">
      <c r="A68" s="25">
        <v>46262</v>
      </c>
      <c r="B68" s="21">
        <v>372</v>
      </c>
      <c r="C68" s="22" t="s">
        <v>14</v>
      </c>
      <c r="D68" s="22" t="s">
        <v>20</v>
      </c>
      <c r="E68" s="26">
        <v>1500</v>
      </c>
      <c r="F68" s="23"/>
      <c r="G68" s="23">
        <f t="shared" si="4"/>
        <v>2160442.8199999994</v>
      </c>
      <c r="H68" s="24"/>
      <c r="I68" s="24"/>
      <c r="J68" s="24"/>
      <c r="K68" s="24"/>
      <c r="L68" s="24"/>
    </row>
    <row r="69" spans="1:15 16382:16382" s="22" customFormat="1" ht="20.100000000000001" customHeight="1" x14ac:dyDescent="0.25">
      <c r="A69" s="25">
        <v>46265</v>
      </c>
      <c r="B69" s="21">
        <v>188</v>
      </c>
      <c r="C69" s="22" t="s">
        <v>14</v>
      </c>
      <c r="D69" s="22" t="s">
        <v>31</v>
      </c>
      <c r="E69" s="26">
        <v>800</v>
      </c>
      <c r="F69" s="23"/>
      <c r="G69" s="23">
        <f t="shared" si="4"/>
        <v>2161242.8199999994</v>
      </c>
      <c r="H69" s="24"/>
      <c r="I69" s="24"/>
      <c r="J69" s="24"/>
      <c r="K69" s="24"/>
      <c r="L69" s="24"/>
    </row>
    <row r="70" spans="1:15 16382:16382" s="22" customFormat="1" ht="20.100000000000001" customHeight="1" x14ac:dyDescent="0.25">
      <c r="A70" s="25">
        <v>46265</v>
      </c>
      <c r="B70" s="21">
        <v>196</v>
      </c>
      <c r="C70" s="22" t="s">
        <v>14</v>
      </c>
      <c r="D70" s="22" t="s">
        <v>20</v>
      </c>
      <c r="E70" s="26">
        <v>50000</v>
      </c>
      <c r="F70" s="23"/>
      <c r="G70" s="23">
        <f t="shared" si="4"/>
        <v>2211242.8199999994</v>
      </c>
      <c r="H70" s="24"/>
      <c r="I70" s="24"/>
      <c r="J70" s="24"/>
      <c r="K70" s="24"/>
      <c r="L70" s="24"/>
    </row>
    <row r="71" spans="1:15 16382:16382" s="22" customFormat="1" ht="20.100000000000001" customHeight="1" x14ac:dyDescent="0.25">
      <c r="A71" s="25">
        <v>46265</v>
      </c>
      <c r="B71" s="21">
        <v>199</v>
      </c>
      <c r="C71" s="22" t="s">
        <v>14</v>
      </c>
      <c r="D71" s="22" t="s">
        <v>20</v>
      </c>
      <c r="E71" s="26">
        <v>114500</v>
      </c>
      <c r="F71" s="23"/>
      <c r="G71" s="23">
        <f t="shared" si="4"/>
        <v>2325742.8199999994</v>
      </c>
      <c r="H71" s="24"/>
      <c r="I71" s="24"/>
      <c r="J71" s="24"/>
      <c r="K71" s="24"/>
      <c r="L71" s="24"/>
    </row>
    <row r="72" spans="1:15 16382:16382" s="22" customFormat="1" ht="20.100000000000001" customHeight="1" x14ac:dyDescent="0.25">
      <c r="A72" s="25">
        <v>46265</v>
      </c>
      <c r="B72" s="21">
        <v>190</v>
      </c>
      <c r="C72" s="22" t="s">
        <v>14</v>
      </c>
      <c r="D72" s="22" t="s">
        <v>31</v>
      </c>
      <c r="E72" s="26">
        <v>4500</v>
      </c>
      <c r="F72" s="23"/>
      <c r="G72" s="23">
        <f t="shared" si="4"/>
        <v>2330242.8199999994</v>
      </c>
      <c r="H72" s="24"/>
      <c r="I72" s="24"/>
      <c r="J72" s="24"/>
      <c r="K72" s="24"/>
      <c r="L72" s="24"/>
    </row>
    <row r="73" spans="1:15 16382:16382" s="22" customFormat="1" ht="20.100000000000001" customHeight="1" x14ac:dyDescent="0.25">
      <c r="A73" s="25" t="s">
        <v>32</v>
      </c>
      <c r="B73" s="21">
        <v>4266</v>
      </c>
      <c r="C73" s="22" t="s">
        <v>15</v>
      </c>
      <c r="D73" s="22" t="s">
        <v>33</v>
      </c>
      <c r="E73" s="23"/>
      <c r="F73" s="23">
        <v>9102.5</v>
      </c>
      <c r="G73" s="23">
        <f>+G72-F73</f>
        <v>2321140.3199999994</v>
      </c>
      <c r="H73" s="24"/>
      <c r="I73" s="24"/>
      <c r="J73" s="24"/>
      <c r="K73" s="24"/>
      <c r="L73" s="24"/>
    </row>
    <row r="74" spans="1:15 16382:16382" s="31" customFormat="1" ht="20.100000000000001" customHeight="1" x14ac:dyDescent="0.25">
      <c r="A74" s="29"/>
      <c r="B74" s="30"/>
      <c r="D74" s="32" t="s">
        <v>18</v>
      </c>
      <c r="E74" s="33">
        <f>SUM(E6:E73)</f>
        <v>1058400</v>
      </c>
      <c r="F74" s="33">
        <f>SUM(F6:F73)</f>
        <v>890882.40999999992</v>
      </c>
      <c r="G74" s="33">
        <v>2321140.3199999998</v>
      </c>
      <c r="H74" s="34"/>
      <c r="I74" s="34"/>
      <c r="J74" s="34"/>
      <c r="K74" s="34"/>
      <c r="L74" s="34"/>
      <c r="N74" s="34"/>
      <c r="O74" s="34"/>
      <c r="XFB74" s="31">
        <f>SUM(B74:XFA74)</f>
        <v>4270422.7299999995</v>
      </c>
    </row>
    <row r="75" spans="1:15 16382:16382" s="37" customFormat="1" ht="20.100000000000001" customHeight="1" x14ac:dyDescent="0.25">
      <c r="A75" s="35"/>
      <c r="B75" s="36"/>
      <c r="D75" s="38"/>
      <c r="E75" s="24"/>
      <c r="F75" s="39"/>
      <c r="G75" s="23"/>
      <c r="H75" s="23"/>
      <c r="I75" s="23"/>
      <c r="J75" s="23"/>
      <c r="K75" s="23"/>
      <c r="L75" s="23"/>
      <c r="M75" s="22"/>
      <c r="N75" s="22"/>
      <c r="O75" s="22"/>
    </row>
    <row r="76" spans="1:15 16382:16382" s="37" customFormat="1" ht="20.100000000000001" customHeight="1" x14ac:dyDescent="0.25">
      <c r="A76" s="35"/>
      <c r="B76" s="36"/>
      <c r="D76" s="38"/>
      <c r="E76" s="26"/>
      <c r="F76" s="39"/>
      <c r="G76" s="23"/>
      <c r="H76" s="23"/>
      <c r="I76" s="23"/>
      <c r="J76" s="23"/>
      <c r="K76" s="23"/>
      <c r="L76" s="23"/>
      <c r="M76" s="22"/>
      <c r="N76" s="22"/>
      <c r="O76" s="22"/>
    </row>
    <row r="77" spans="1:15 16382:16382" s="37" customFormat="1" ht="20.100000000000001" customHeight="1" x14ac:dyDescent="0.25">
      <c r="A77" s="35"/>
      <c r="B77" s="36"/>
      <c r="D77" s="38" t="s">
        <v>16</v>
      </c>
      <c r="E77" s="26"/>
      <c r="F77" s="39"/>
      <c r="G77" s="23"/>
      <c r="H77" s="23"/>
      <c r="I77" s="23"/>
      <c r="J77" s="23"/>
      <c r="K77" s="23"/>
      <c r="L77" s="23"/>
      <c r="M77" s="22"/>
      <c r="N77" s="22"/>
      <c r="O77" s="22"/>
    </row>
    <row r="78" spans="1:15 16382:16382" s="37" customFormat="1" ht="20.100000000000001" customHeight="1" x14ac:dyDescent="0.25">
      <c r="A78" s="35"/>
      <c r="B78" s="36"/>
      <c r="C78" s="37" t="s">
        <v>9</v>
      </c>
      <c r="D78" s="38" t="s">
        <v>17</v>
      </c>
      <c r="E78" s="23"/>
      <c r="F78" s="39"/>
      <c r="G78" s="26"/>
      <c r="H78" s="23"/>
      <c r="I78" s="23"/>
      <c r="J78" s="23"/>
      <c r="K78" s="23"/>
      <c r="L78" s="23"/>
      <c r="M78" s="22"/>
      <c r="N78" s="22"/>
      <c r="O78" s="22"/>
    </row>
    <row r="79" spans="1:15 16382:16382" s="37" customFormat="1" ht="20.100000000000001" customHeight="1" x14ac:dyDescent="0.25">
      <c r="A79" s="40"/>
      <c r="B79" s="41"/>
      <c r="D79" s="38"/>
      <c r="E79" s="23"/>
      <c r="F79" s="42"/>
      <c r="G79" s="42"/>
      <c r="H79" s="24"/>
      <c r="I79" s="23"/>
      <c r="J79" s="23"/>
      <c r="K79" s="23"/>
      <c r="L79" s="23"/>
      <c r="M79" s="22"/>
      <c r="N79" s="22"/>
      <c r="O79" s="22"/>
    </row>
    <row r="80" spans="1:15 16382:16382" s="22" customFormat="1" ht="20.100000000000001" customHeight="1" x14ac:dyDescent="0.25">
      <c r="A80" s="43" t="s">
        <v>10</v>
      </c>
      <c r="D80" s="44"/>
      <c r="E80" s="24"/>
      <c r="F80" s="45"/>
      <c r="G80" s="46" t="s">
        <v>11</v>
      </c>
      <c r="H80" s="26"/>
      <c r="I80" s="26"/>
      <c r="J80" s="26"/>
      <c r="K80" s="24"/>
      <c r="L80" s="24"/>
    </row>
    <row r="81" spans="1:12" s="22" customFormat="1" ht="20.100000000000001" customHeight="1" x14ac:dyDescent="0.25">
      <c r="A81" s="43" t="s">
        <v>12</v>
      </c>
      <c r="D81" s="47"/>
      <c r="E81" s="24"/>
      <c r="F81" s="48"/>
      <c r="G81" s="49" t="s">
        <v>13</v>
      </c>
      <c r="H81" s="26"/>
      <c r="I81" s="26"/>
      <c r="J81" s="26"/>
      <c r="K81" s="24"/>
      <c r="L81" s="24"/>
    </row>
    <row r="82" spans="1:12" s="22" customFormat="1" ht="20.100000000000001" customHeight="1" x14ac:dyDescent="0.25">
      <c r="A82" s="43"/>
      <c r="D82" s="47"/>
      <c r="E82" s="23"/>
      <c r="F82" s="50"/>
      <c r="G82" s="51"/>
      <c r="H82" s="26"/>
      <c r="I82" s="26"/>
      <c r="J82" s="26"/>
      <c r="K82" s="24"/>
      <c r="L82" s="24"/>
    </row>
    <row r="83" spans="1:12" s="22" customFormat="1" ht="21" customHeight="1" x14ac:dyDescent="0.25">
      <c r="A83" s="20"/>
      <c r="B83" s="21"/>
      <c r="E83" s="23"/>
      <c r="F83" s="23"/>
      <c r="G83" s="23"/>
      <c r="H83" s="24"/>
      <c r="I83" s="24"/>
      <c r="J83" s="24"/>
      <c r="K83" s="24"/>
      <c r="L83" s="24"/>
    </row>
    <row r="84" spans="1:12" s="22" customFormat="1" ht="21" customHeight="1" x14ac:dyDescent="0.25">
      <c r="A84" s="20"/>
      <c r="B84" s="21"/>
      <c r="E84" s="23"/>
      <c r="F84" s="23"/>
      <c r="G84" s="23"/>
      <c r="H84" s="24"/>
      <c r="I84" s="24"/>
      <c r="J84" s="24"/>
      <c r="K84" s="24"/>
      <c r="L84" s="24"/>
    </row>
    <row r="85" spans="1:12" s="22" customFormat="1" ht="21" customHeight="1" x14ac:dyDescent="0.25">
      <c r="A85" s="20"/>
      <c r="B85" s="21"/>
      <c r="E85" s="23"/>
      <c r="F85" s="23"/>
      <c r="G85" s="23"/>
      <c r="H85" s="24"/>
      <c r="I85" s="24"/>
      <c r="J85" s="24"/>
      <c r="K85" s="24"/>
      <c r="L85" s="24"/>
    </row>
    <row r="86" spans="1:12" s="22" customFormat="1" ht="21" customHeight="1" x14ac:dyDescent="0.25">
      <c r="A86" s="20"/>
      <c r="B86" s="21"/>
      <c r="E86" s="23"/>
      <c r="F86" s="23"/>
      <c r="G86" s="23"/>
      <c r="H86" s="24"/>
      <c r="I86" s="24"/>
      <c r="J86" s="24"/>
      <c r="K86" s="24"/>
      <c r="L86" s="24"/>
    </row>
    <row r="87" spans="1:12" s="22" customFormat="1" ht="21" customHeight="1" x14ac:dyDescent="0.25">
      <c r="A87" s="20"/>
      <c r="B87" s="21"/>
      <c r="E87" s="23"/>
      <c r="F87" s="23"/>
      <c r="G87" s="23"/>
      <c r="H87" s="24"/>
      <c r="I87" s="24"/>
      <c r="J87" s="24"/>
      <c r="K87" s="24"/>
      <c r="L87" s="24"/>
    </row>
    <row r="88" spans="1:12" s="22" customFormat="1" ht="21" customHeight="1" x14ac:dyDescent="0.25">
      <c r="A88" s="20"/>
      <c r="B88" s="21"/>
      <c r="E88" s="23"/>
      <c r="F88" s="23"/>
      <c r="G88" s="23"/>
      <c r="H88" s="24"/>
      <c r="I88" s="24"/>
      <c r="J88" s="24"/>
      <c r="K88" s="24"/>
      <c r="L88" s="24"/>
    </row>
    <row r="89" spans="1:12" s="22" customFormat="1" ht="21" customHeight="1" x14ac:dyDescent="0.25">
      <c r="A89" s="20"/>
      <c r="B89" s="21"/>
      <c r="E89" s="23"/>
      <c r="F89" s="23"/>
      <c r="G89" s="23"/>
      <c r="H89" s="24"/>
      <c r="I89" s="24"/>
      <c r="J89" s="24"/>
      <c r="K89" s="24"/>
      <c r="L89" s="24"/>
    </row>
    <row r="90" spans="1:12" s="22" customFormat="1" ht="21" customHeight="1" x14ac:dyDescent="0.25">
      <c r="A90" s="20"/>
      <c r="B90" s="21"/>
      <c r="E90" s="23"/>
      <c r="F90" s="23"/>
      <c r="G90" s="23"/>
      <c r="H90" s="24"/>
      <c r="I90" s="24"/>
      <c r="J90" s="24"/>
      <c r="K90" s="24"/>
      <c r="L90" s="24"/>
    </row>
    <row r="91" spans="1:12" s="22" customFormat="1" ht="21" customHeight="1" x14ac:dyDescent="0.25">
      <c r="A91" s="20"/>
      <c r="B91" s="21"/>
      <c r="E91" s="23"/>
      <c r="F91" s="23"/>
      <c r="G91" s="23"/>
      <c r="H91" s="24"/>
      <c r="I91" s="24"/>
      <c r="J91" s="24"/>
      <c r="K91" s="24"/>
      <c r="L91" s="24"/>
    </row>
    <row r="92" spans="1:12" s="22" customFormat="1" ht="21" customHeight="1" x14ac:dyDescent="0.25">
      <c r="A92" s="20"/>
      <c r="B92" s="21"/>
      <c r="E92" s="23"/>
      <c r="F92" s="23"/>
      <c r="G92" s="23"/>
      <c r="H92" s="24"/>
      <c r="I92" s="24"/>
      <c r="J92" s="24"/>
      <c r="K92" s="24"/>
      <c r="L92" s="24"/>
    </row>
    <row r="93" spans="1:12" s="22" customFormat="1" ht="21" customHeight="1" x14ac:dyDescent="0.25">
      <c r="A93" s="20"/>
      <c r="B93" s="21"/>
      <c r="E93" s="23"/>
      <c r="F93" s="23"/>
      <c r="G93" s="23"/>
      <c r="H93" s="24"/>
      <c r="I93" s="24"/>
      <c r="J93" s="24"/>
      <c r="K93" s="24"/>
      <c r="L93" s="24"/>
    </row>
    <row r="94" spans="1:12" s="22" customFormat="1" ht="21" customHeight="1" x14ac:dyDescent="0.25">
      <c r="A94" s="20"/>
      <c r="B94" s="21"/>
      <c r="E94" s="23"/>
      <c r="F94" s="23"/>
      <c r="G94" s="23"/>
      <c r="H94" s="24"/>
      <c r="I94" s="24"/>
      <c r="J94" s="24"/>
      <c r="K94" s="24"/>
      <c r="L94" s="24"/>
    </row>
    <row r="95" spans="1:12" s="22" customFormat="1" ht="21" customHeight="1" x14ac:dyDescent="0.25">
      <c r="A95" s="20"/>
      <c r="B95" s="21"/>
      <c r="E95" s="23"/>
      <c r="F95" s="23"/>
      <c r="G95" s="23"/>
      <c r="H95" s="24"/>
      <c r="I95" s="24"/>
      <c r="J95" s="24"/>
      <c r="K95" s="24"/>
      <c r="L95" s="24"/>
    </row>
    <row r="96" spans="1:12" s="22" customFormat="1" ht="21" customHeight="1" x14ac:dyDescent="0.25">
      <c r="A96" s="20"/>
      <c r="B96" s="21"/>
      <c r="E96" s="23"/>
      <c r="F96" s="23"/>
      <c r="G96" s="23"/>
      <c r="H96" s="24"/>
      <c r="I96" s="24"/>
      <c r="J96" s="24"/>
      <c r="K96" s="24"/>
      <c r="L96" s="24"/>
    </row>
    <row r="97" spans="1:12" s="22" customFormat="1" ht="21" customHeight="1" x14ac:dyDescent="0.25">
      <c r="A97" s="20"/>
      <c r="B97" s="21"/>
      <c r="E97" s="23"/>
      <c r="F97" s="23"/>
      <c r="G97" s="23"/>
      <c r="H97" s="24"/>
      <c r="I97" s="24"/>
      <c r="J97" s="24"/>
      <c r="K97" s="24"/>
      <c r="L97" s="24"/>
    </row>
    <row r="98" spans="1:12" s="22" customFormat="1" ht="20.45" customHeight="1" x14ac:dyDescent="0.25">
      <c r="A98" s="20"/>
      <c r="B98" s="21"/>
      <c r="E98" s="23"/>
      <c r="F98" s="23"/>
      <c r="G98" s="23"/>
      <c r="H98" s="24"/>
      <c r="I98" s="24"/>
      <c r="J98" s="24"/>
      <c r="K98" s="24"/>
      <c r="L98" s="24"/>
    </row>
    <row r="99" spans="1:12" s="22" customFormat="1" ht="20.45" customHeight="1" x14ac:dyDescent="0.25">
      <c r="A99" s="20"/>
      <c r="B99" s="21"/>
      <c r="E99" s="23"/>
      <c r="F99" s="23"/>
      <c r="G99" s="23"/>
      <c r="H99" s="24"/>
      <c r="I99" s="24"/>
      <c r="J99" s="24"/>
      <c r="K99" s="24"/>
      <c r="L99" s="24"/>
    </row>
    <row r="100" spans="1:12" s="22" customFormat="1" ht="20.45" customHeight="1" x14ac:dyDescent="0.25">
      <c r="A100" s="20"/>
      <c r="B100" s="21"/>
      <c r="E100" s="24"/>
      <c r="F100" s="24"/>
      <c r="G100" s="24"/>
      <c r="H100" s="24"/>
      <c r="I100" s="24"/>
      <c r="J100" s="24"/>
      <c r="K100" s="24"/>
      <c r="L100" s="24"/>
    </row>
    <row r="101" spans="1:12" s="22" customFormat="1" ht="20.45" customHeight="1" x14ac:dyDescent="0.25">
      <c r="A101" s="20"/>
      <c r="B101" s="21"/>
      <c r="E101" s="24"/>
      <c r="F101" s="24"/>
      <c r="G101" s="24"/>
      <c r="H101" s="24"/>
      <c r="I101" s="24"/>
      <c r="J101" s="24"/>
      <c r="K101" s="24"/>
      <c r="L101" s="24"/>
    </row>
    <row r="102" spans="1:12" s="22" customFormat="1" ht="20.45" customHeight="1" x14ac:dyDescent="0.25">
      <c r="A102" s="20"/>
      <c r="B102" s="21"/>
      <c r="E102" s="24"/>
      <c r="F102" s="24"/>
      <c r="G102" s="24"/>
      <c r="H102" s="24"/>
      <c r="I102" s="24"/>
      <c r="J102" s="24"/>
      <c r="K102" s="24"/>
      <c r="L102" s="24"/>
    </row>
    <row r="103" spans="1:12" s="22" customFormat="1" ht="20.45" customHeight="1" x14ac:dyDescent="0.25">
      <c r="A103" s="20"/>
      <c r="B103" s="21"/>
      <c r="E103" s="24"/>
      <c r="F103" s="24"/>
      <c r="G103" s="24"/>
      <c r="H103" s="24"/>
      <c r="I103" s="24"/>
      <c r="J103" s="24"/>
      <c r="K103" s="24"/>
      <c r="L103" s="24"/>
    </row>
    <row r="104" spans="1:12" s="22" customFormat="1" ht="20.45" customHeight="1" x14ac:dyDescent="0.25">
      <c r="A104" s="20"/>
      <c r="B104" s="21"/>
      <c r="E104" s="24"/>
      <c r="F104" s="24"/>
      <c r="G104" s="24"/>
      <c r="H104" s="24"/>
      <c r="I104" s="24"/>
      <c r="J104" s="24"/>
      <c r="K104" s="24"/>
      <c r="L104" s="24"/>
    </row>
    <row r="105" spans="1:12" s="22" customFormat="1" ht="20.45" customHeight="1" x14ac:dyDescent="0.25">
      <c r="A105" s="20"/>
      <c r="B105" s="21"/>
      <c r="E105" s="24"/>
      <c r="F105" s="24"/>
      <c r="G105" s="24"/>
      <c r="H105" s="24"/>
      <c r="I105" s="24"/>
      <c r="J105" s="24"/>
      <c r="K105" s="24"/>
      <c r="L105" s="24"/>
    </row>
    <row r="106" spans="1:12" s="22" customFormat="1" ht="20.45" customHeight="1" x14ac:dyDescent="0.25">
      <c r="A106" s="20"/>
      <c r="B106" s="21"/>
      <c r="E106" s="24"/>
      <c r="F106" s="24"/>
      <c r="G106" s="24"/>
      <c r="H106" s="24"/>
      <c r="I106" s="24"/>
      <c r="J106" s="24"/>
      <c r="K106" s="24"/>
      <c r="L106" s="24"/>
    </row>
    <row r="107" spans="1:12" s="22" customFormat="1" ht="20.45" customHeight="1" x14ac:dyDescent="0.25">
      <c r="A107" s="20"/>
      <c r="B107" s="21"/>
      <c r="E107" s="24"/>
      <c r="F107" s="24"/>
      <c r="G107" s="24"/>
      <c r="H107" s="24"/>
      <c r="I107" s="24"/>
      <c r="J107" s="24"/>
      <c r="K107" s="24"/>
      <c r="L107" s="24"/>
    </row>
    <row r="108" spans="1:12" s="22" customFormat="1" ht="20.45" customHeight="1" x14ac:dyDescent="0.25">
      <c r="A108" s="20"/>
      <c r="B108" s="21"/>
      <c r="E108" s="24"/>
      <c r="F108" s="24"/>
      <c r="G108" s="24"/>
      <c r="H108" s="24"/>
      <c r="I108" s="24"/>
      <c r="J108" s="24"/>
      <c r="K108" s="24"/>
      <c r="L108" s="24"/>
    </row>
    <row r="109" spans="1:12" s="22" customFormat="1" ht="20.45" customHeight="1" x14ac:dyDescent="0.25">
      <c r="A109" s="20"/>
      <c r="B109" s="21"/>
      <c r="E109" s="24"/>
      <c r="F109" s="24"/>
      <c r="G109" s="24"/>
      <c r="H109" s="24"/>
      <c r="I109" s="24"/>
      <c r="J109" s="24"/>
      <c r="K109" s="24"/>
      <c r="L109" s="24"/>
    </row>
    <row r="110" spans="1:12" s="22" customFormat="1" ht="20.45" customHeight="1" x14ac:dyDescent="0.25">
      <c r="A110" s="20"/>
      <c r="B110" s="21"/>
      <c r="E110" s="24"/>
      <c r="F110" s="24"/>
      <c r="G110" s="24"/>
      <c r="H110" s="24"/>
      <c r="I110" s="24"/>
      <c r="J110" s="24"/>
      <c r="K110" s="24"/>
      <c r="L110" s="24"/>
    </row>
    <row r="111" spans="1:12" s="22" customFormat="1" ht="20.45" customHeight="1" x14ac:dyDescent="0.25">
      <c r="A111" s="20"/>
      <c r="B111" s="21"/>
      <c r="E111" s="24"/>
      <c r="F111" s="24"/>
      <c r="G111" s="24"/>
      <c r="H111" s="24"/>
      <c r="I111" s="24"/>
      <c r="J111" s="24"/>
      <c r="K111" s="24"/>
      <c r="L111" s="24"/>
    </row>
    <row r="112" spans="1:12" s="22" customFormat="1" ht="20.45" customHeight="1" x14ac:dyDescent="0.25">
      <c r="A112" s="20"/>
      <c r="B112" s="21"/>
      <c r="E112" s="24"/>
      <c r="F112" s="24"/>
      <c r="G112" s="24"/>
      <c r="H112" s="24"/>
      <c r="I112" s="24"/>
      <c r="J112" s="24"/>
      <c r="K112" s="24"/>
      <c r="L112" s="24"/>
    </row>
    <row r="113" spans="1:12" s="22" customFormat="1" ht="20.45" customHeight="1" x14ac:dyDescent="0.25">
      <c r="A113" s="20"/>
      <c r="B113" s="21"/>
      <c r="E113" s="24"/>
      <c r="F113" s="24"/>
      <c r="G113" s="24"/>
      <c r="H113" s="24"/>
      <c r="I113" s="24"/>
      <c r="J113" s="24"/>
      <c r="K113" s="24"/>
      <c r="L113" s="24"/>
    </row>
    <row r="114" spans="1:12" s="22" customFormat="1" ht="18" customHeight="1" x14ac:dyDescent="0.25">
      <c r="A114" s="20"/>
      <c r="B114" s="21"/>
      <c r="E114" s="24"/>
      <c r="F114" s="24"/>
      <c r="G114" s="24"/>
      <c r="H114" s="24"/>
      <c r="I114" s="24"/>
      <c r="J114" s="24"/>
      <c r="K114" s="24"/>
      <c r="L114" s="24"/>
    </row>
    <row r="115" spans="1:12" s="22" customFormat="1" ht="18" customHeight="1" x14ac:dyDescent="0.25">
      <c r="A115" s="20"/>
      <c r="B115" s="21"/>
      <c r="E115" s="24"/>
      <c r="F115" s="24"/>
      <c r="G115" s="24"/>
      <c r="H115" s="24"/>
      <c r="I115" s="24"/>
      <c r="J115" s="24"/>
      <c r="K115" s="24"/>
      <c r="L115" s="24"/>
    </row>
    <row r="116" spans="1:12" s="22" customFormat="1" ht="18" customHeight="1" x14ac:dyDescent="0.25">
      <c r="A116" s="20"/>
      <c r="B116" s="21"/>
      <c r="E116" s="24"/>
      <c r="F116" s="24"/>
      <c r="G116" s="24"/>
      <c r="H116" s="24"/>
      <c r="I116" s="24"/>
      <c r="J116" s="24"/>
      <c r="K116" s="24"/>
      <c r="L116" s="24"/>
    </row>
    <row r="117" spans="1:12" s="22" customFormat="1" ht="18" customHeight="1" x14ac:dyDescent="0.25">
      <c r="A117" s="20"/>
      <c r="B117" s="21"/>
      <c r="E117" s="24"/>
      <c r="F117" s="24"/>
      <c r="G117" s="24"/>
      <c r="H117" s="24"/>
      <c r="I117" s="24"/>
      <c r="J117" s="24"/>
      <c r="K117" s="24"/>
      <c r="L117" s="24"/>
    </row>
    <row r="118" spans="1:12" s="22" customFormat="1" ht="18" customHeight="1" x14ac:dyDescent="0.25">
      <c r="A118" s="20"/>
      <c r="B118" s="21"/>
      <c r="E118" s="24"/>
      <c r="F118" s="24"/>
      <c r="G118" s="24"/>
      <c r="H118" s="24"/>
      <c r="I118" s="24"/>
      <c r="J118" s="24"/>
      <c r="K118" s="24"/>
      <c r="L118" s="24"/>
    </row>
    <row r="119" spans="1:12" s="22" customFormat="1" ht="18" customHeight="1" x14ac:dyDescent="0.25">
      <c r="A119" s="20"/>
      <c r="B119" s="21"/>
      <c r="E119" s="24"/>
      <c r="F119" s="24"/>
      <c r="G119" s="24"/>
      <c r="H119" s="24"/>
      <c r="I119" s="24"/>
      <c r="J119" s="24"/>
      <c r="K119" s="24"/>
      <c r="L119" s="24"/>
    </row>
    <row r="120" spans="1:12" s="22" customFormat="1" ht="18" customHeight="1" x14ac:dyDescent="0.25">
      <c r="A120" s="20"/>
      <c r="B120" s="21"/>
      <c r="E120" s="24"/>
      <c r="F120" s="24"/>
      <c r="G120" s="24"/>
      <c r="H120" s="24"/>
      <c r="I120" s="24"/>
      <c r="J120" s="24"/>
      <c r="K120" s="24"/>
      <c r="L120" s="24"/>
    </row>
    <row r="121" spans="1:12" s="22" customFormat="1" ht="18" customHeight="1" x14ac:dyDescent="0.25">
      <c r="A121" s="20"/>
      <c r="B121" s="21"/>
      <c r="E121" s="24"/>
      <c r="F121" s="24"/>
      <c r="G121" s="24"/>
      <c r="H121" s="24"/>
      <c r="I121" s="24"/>
      <c r="J121" s="24"/>
      <c r="K121" s="24"/>
      <c r="L121" s="24"/>
    </row>
    <row r="122" spans="1:12" s="22" customFormat="1" ht="18" customHeight="1" x14ac:dyDescent="0.25">
      <c r="A122" s="20"/>
      <c r="B122" s="21"/>
      <c r="E122" s="24"/>
      <c r="F122" s="24"/>
      <c r="G122" s="24"/>
      <c r="H122" s="24"/>
      <c r="I122" s="24"/>
      <c r="J122" s="24"/>
      <c r="K122" s="24"/>
      <c r="L122" s="24"/>
    </row>
    <row r="123" spans="1:12" s="22" customFormat="1" ht="18" customHeight="1" x14ac:dyDescent="0.25">
      <c r="A123" s="20"/>
      <c r="B123" s="21"/>
      <c r="E123" s="24"/>
      <c r="F123" s="24"/>
      <c r="G123" s="24"/>
      <c r="H123" s="24"/>
      <c r="I123" s="24"/>
      <c r="J123" s="24"/>
      <c r="K123" s="24"/>
      <c r="L123" s="24"/>
    </row>
    <row r="124" spans="1:12" s="22" customFormat="1" ht="18" customHeight="1" x14ac:dyDescent="0.25">
      <c r="A124" s="20"/>
      <c r="B124" s="21"/>
      <c r="E124" s="24"/>
      <c r="F124" s="24"/>
      <c r="G124" s="24"/>
      <c r="H124" s="24"/>
      <c r="I124" s="24"/>
      <c r="J124" s="24"/>
      <c r="K124" s="24"/>
      <c r="L124" s="24"/>
    </row>
    <row r="125" spans="1:12" s="22" customFormat="1" ht="18" customHeight="1" x14ac:dyDescent="0.25">
      <c r="A125" s="20"/>
      <c r="B125" s="21"/>
      <c r="E125" s="24"/>
      <c r="F125" s="24"/>
      <c r="G125" s="24"/>
      <c r="H125" s="24"/>
      <c r="I125" s="24"/>
      <c r="J125" s="24"/>
      <c r="K125" s="24"/>
      <c r="L125" s="24"/>
    </row>
    <row r="126" spans="1:12" s="22" customFormat="1" ht="18" customHeight="1" x14ac:dyDescent="0.25">
      <c r="A126" s="20"/>
      <c r="B126" s="21"/>
      <c r="E126" s="24"/>
      <c r="F126" s="24"/>
      <c r="G126" s="24"/>
      <c r="H126" s="24"/>
      <c r="I126" s="24"/>
      <c r="J126" s="24"/>
      <c r="K126" s="24"/>
      <c r="L126" s="24"/>
    </row>
    <row r="127" spans="1:12" s="22" customFormat="1" ht="18" customHeight="1" x14ac:dyDescent="0.25">
      <c r="A127" s="20"/>
      <c r="B127" s="21"/>
      <c r="E127" s="24"/>
      <c r="F127" s="24"/>
      <c r="G127" s="24"/>
      <c r="H127" s="24"/>
      <c r="I127" s="24"/>
      <c r="J127" s="24"/>
      <c r="K127" s="24"/>
      <c r="L127" s="24"/>
    </row>
    <row r="128" spans="1:12" s="22" customFormat="1" ht="18" customHeight="1" x14ac:dyDescent="0.25">
      <c r="A128" s="20"/>
      <c r="B128" s="21"/>
      <c r="E128" s="24"/>
      <c r="F128" s="24"/>
      <c r="G128" s="24"/>
      <c r="H128" s="24"/>
      <c r="I128" s="24"/>
      <c r="J128" s="24"/>
      <c r="K128" s="24"/>
      <c r="L128" s="24"/>
    </row>
    <row r="129" spans="1:12" s="22" customFormat="1" ht="18" customHeight="1" x14ac:dyDescent="0.25">
      <c r="A129" s="20"/>
      <c r="B129" s="21"/>
      <c r="E129" s="24"/>
      <c r="F129" s="24"/>
      <c r="G129" s="24"/>
      <c r="H129" s="24"/>
      <c r="I129" s="24"/>
      <c r="J129" s="24"/>
      <c r="K129" s="24"/>
      <c r="L129" s="24"/>
    </row>
    <row r="130" spans="1:12" s="22" customFormat="1" ht="18" customHeight="1" x14ac:dyDescent="0.25">
      <c r="A130" s="20"/>
      <c r="B130" s="21"/>
      <c r="E130" s="24"/>
      <c r="F130" s="24"/>
      <c r="G130" s="24"/>
      <c r="H130" s="24"/>
      <c r="I130" s="24"/>
      <c r="J130" s="24"/>
      <c r="K130" s="24"/>
      <c r="L130" s="24"/>
    </row>
    <row r="131" spans="1:12" s="22" customFormat="1" ht="18" customHeight="1" x14ac:dyDescent="0.25">
      <c r="A131" s="20"/>
      <c r="B131" s="21"/>
      <c r="E131" s="24"/>
      <c r="F131" s="24"/>
      <c r="G131" s="24"/>
      <c r="H131" s="24"/>
      <c r="I131" s="24"/>
      <c r="J131" s="24"/>
      <c r="K131" s="24"/>
      <c r="L131" s="24"/>
    </row>
    <row r="132" spans="1:12" s="22" customFormat="1" ht="18" customHeight="1" x14ac:dyDescent="0.25">
      <c r="A132" s="20"/>
      <c r="B132" s="21"/>
      <c r="E132" s="24"/>
      <c r="F132" s="24"/>
      <c r="G132" s="24"/>
      <c r="H132" s="24"/>
      <c r="I132" s="24"/>
      <c r="J132" s="24"/>
      <c r="K132" s="24"/>
      <c r="L132" s="24"/>
    </row>
    <row r="133" spans="1:12" s="22" customFormat="1" ht="18" customHeight="1" x14ac:dyDescent="0.25">
      <c r="A133" s="20"/>
      <c r="B133" s="21"/>
      <c r="E133" s="24"/>
      <c r="F133" s="24"/>
      <c r="G133" s="24"/>
      <c r="H133" s="24"/>
      <c r="I133" s="24"/>
      <c r="J133" s="24"/>
      <c r="K133" s="24"/>
      <c r="L133" s="24"/>
    </row>
    <row r="134" spans="1:12" s="22" customFormat="1" ht="18" customHeight="1" x14ac:dyDescent="0.25">
      <c r="A134" s="20"/>
      <c r="B134" s="21"/>
      <c r="E134" s="24"/>
      <c r="F134" s="24"/>
      <c r="G134" s="24"/>
      <c r="H134" s="24"/>
      <c r="I134" s="24"/>
      <c r="J134" s="24"/>
      <c r="K134" s="24"/>
      <c r="L134" s="24"/>
    </row>
    <row r="135" spans="1:12" s="22" customFormat="1" ht="18" customHeight="1" x14ac:dyDescent="0.25">
      <c r="A135" s="20"/>
      <c r="B135" s="21"/>
      <c r="E135" s="24"/>
      <c r="F135" s="24"/>
      <c r="G135" s="24"/>
      <c r="H135" s="24"/>
      <c r="I135" s="24"/>
      <c r="J135" s="24"/>
      <c r="K135" s="24"/>
      <c r="L135" s="24"/>
    </row>
    <row r="136" spans="1:12" s="22" customFormat="1" ht="18" customHeight="1" x14ac:dyDescent="0.25">
      <c r="A136" s="20"/>
      <c r="B136" s="21"/>
      <c r="E136" s="24"/>
      <c r="F136" s="24"/>
      <c r="G136" s="24"/>
      <c r="H136" s="24"/>
      <c r="I136" s="24"/>
      <c r="J136" s="24"/>
      <c r="K136" s="24"/>
      <c r="L136" s="24"/>
    </row>
    <row r="137" spans="1:12" s="22" customFormat="1" ht="18" customHeight="1" x14ac:dyDescent="0.25">
      <c r="A137" s="20"/>
      <c r="B137" s="21"/>
      <c r="E137" s="24"/>
      <c r="F137" s="24"/>
      <c r="G137" s="24"/>
      <c r="H137" s="24"/>
      <c r="I137" s="24"/>
      <c r="J137" s="24"/>
      <c r="K137" s="24"/>
      <c r="L137" s="24"/>
    </row>
    <row r="138" spans="1:12" s="22" customFormat="1" ht="18" customHeight="1" x14ac:dyDescent="0.25">
      <c r="A138" s="20"/>
      <c r="B138" s="21"/>
      <c r="E138" s="24"/>
      <c r="F138" s="24"/>
      <c r="G138" s="24"/>
      <c r="H138" s="24"/>
      <c r="I138" s="24"/>
      <c r="J138" s="24"/>
      <c r="K138" s="24"/>
      <c r="L138" s="24"/>
    </row>
    <row r="139" spans="1:12" s="22" customFormat="1" ht="18" customHeight="1" x14ac:dyDescent="0.25">
      <c r="A139" s="20"/>
      <c r="B139" s="21"/>
      <c r="E139" s="24"/>
      <c r="F139" s="24"/>
      <c r="G139" s="24"/>
      <c r="H139" s="24"/>
      <c r="I139" s="24"/>
      <c r="J139" s="24"/>
      <c r="K139" s="24"/>
      <c r="L139" s="24"/>
    </row>
    <row r="140" spans="1:12" s="22" customFormat="1" ht="18" customHeight="1" x14ac:dyDescent="0.25">
      <c r="A140" s="20"/>
      <c r="B140" s="21"/>
      <c r="E140" s="24"/>
      <c r="F140" s="24"/>
      <c r="G140" s="24"/>
      <c r="H140" s="24"/>
      <c r="I140" s="24"/>
      <c r="J140" s="24"/>
      <c r="K140" s="24"/>
      <c r="L140" s="24"/>
    </row>
    <row r="141" spans="1:12" s="22" customFormat="1" ht="18" customHeight="1" x14ac:dyDescent="0.25">
      <c r="A141" s="20"/>
      <c r="B141" s="21"/>
      <c r="E141" s="24"/>
      <c r="F141" s="24"/>
      <c r="G141" s="24"/>
      <c r="H141" s="24"/>
      <c r="I141" s="24"/>
      <c r="J141" s="24"/>
      <c r="K141" s="24"/>
      <c r="L141" s="24"/>
    </row>
    <row r="142" spans="1:12" s="22" customFormat="1" ht="18" customHeight="1" x14ac:dyDescent="0.25">
      <c r="A142" s="20"/>
      <c r="B142" s="21"/>
      <c r="E142" s="24"/>
      <c r="F142" s="24"/>
      <c r="G142" s="24"/>
      <c r="H142" s="24"/>
      <c r="I142" s="24"/>
      <c r="J142" s="24"/>
      <c r="K142" s="24"/>
      <c r="L142" s="24"/>
    </row>
    <row r="143" spans="1:12" s="22" customFormat="1" x14ac:dyDescent="0.25">
      <c r="A143" s="20"/>
      <c r="B143" s="21"/>
      <c r="E143" s="24"/>
      <c r="F143" s="24"/>
      <c r="G143" s="24"/>
      <c r="H143" s="24"/>
      <c r="I143" s="24"/>
      <c r="J143" s="24"/>
      <c r="K143" s="24"/>
      <c r="L143" s="24"/>
    </row>
    <row r="144" spans="1:12" s="22" customFormat="1" x14ac:dyDescent="0.25">
      <c r="A144" s="20"/>
      <c r="B144" s="21"/>
      <c r="E144" s="24"/>
      <c r="F144" s="24"/>
      <c r="G144" s="24"/>
      <c r="H144" s="24"/>
      <c r="I144" s="24"/>
      <c r="J144" s="24"/>
      <c r="K144" s="24"/>
      <c r="L144" s="24"/>
    </row>
    <row r="145" spans="1:12" s="22" customFormat="1" x14ac:dyDescent="0.25">
      <c r="A145" s="20"/>
      <c r="B145" s="21"/>
      <c r="E145" s="24"/>
      <c r="F145" s="24"/>
      <c r="G145" s="24"/>
      <c r="H145" s="24"/>
      <c r="I145" s="24"/>
      <c r="J145" s="24"/>
      <c r="K145" s="24"/>
      <c r="L145" s="24"/>
    </row>
    <row r="146" spans="1:12" s="22" customFormat="1" x14ac:dyDescent="0.25">
      <c r="A146" s="20"/>
      <c r="B146" s="21"/>
      <c r="E146" s="24"/>
      <c r="F146" s="24"/>
      <c r="G146" s="24"/>
      <c r="H146" s="24"/>
      <c r="I146" s="24"/>
      <c r="J146" s="24"/>
      <c r="K146" s="24"/>
      <c r="L146" s="24"/>
    </row>
    <row r="147" spans="1:12" s="22" customFormat="1" x14ac:dyDescent="0.25">
      <c r="A147" s="20"/>
      <c r="B147" s="21"/>
      <c r="E147" s="24"/>
      <c r="F147" s="24"/>
      <c r="G147" s="24"/>
      <c r="H147" s="24"/>
      <c r="I147" s="24"/>
      <c r="J147" s="24"/>
      <c r="K147" s="24"/>
      <c r="L147" s="24"/>
    </row>
    <row r="148" spans="1:12" s="22" customFormat="1" x14ac:dyDescent="0.25">
      <c r="A148" s="20"/>
      <c r="B148" s="21"/>
      <c r="E148" s="24"/>
      <c r="F148" s="24"/>
      <c r="G148" s="24"/>
      <c r="H148" s="24"/>
      <c r="I148" s="24"/>
      <c r="J148" s="24"/>
      <c r="K148" s="24"/>
      <c r="L148" s="24"/>
    </row>
    <row r="149" spans="1:12" s="22" customFormat="1" x14ac:dyDescent="0.25">
      <c r="A149" s="20"/>
      <c r="B149" s="21"/>
      <c r="E149" s="24"/>
      <c r="F149" s="24"/>
      <c r="G149" s="24"/>
      <c r="H149" s="24"/>
      <c r="I149" s="24"/>
      <c r="J149" s="24"/>
      <c r="K149" s="24"/>
      <c r="L149" s="24"/>
    </row>
    <row r="150" spans="1:12" s="22" customFormat="1" x14ac:dyDescent="0.25">
      <c r="A150" s="20"/>
      <c r="B150" s="21"/>
      <c r="E150" s="24"/>
      <c r="F150" s="24"/>
      <c r="G150" s="24"/>
      <c r="H150" s="24"/>
      <c r="I150" s="24"/>
      <c r="J150" s="24"/>
      <c r="K150" s="24"/>
      <c r="L150" s="24"/>
    </row>
    <row r="151" spans="1:12" s="22" customFormat="1" x14ac:dyDescent="0.25">
      <c r="A151" s="20"/>
      <c r="B151" s="21"/>
      <c r="E151" s="24"/>
      <c r="F151" s="24"/>
      <c r="G151" s="24"/>
      <c r="H151" s="24"/>
      <c r="I151" s="24"/>
      <c r="J151" s="24"/>
      <c r="K151" s="24"/>
      <c r="L151" s="24"/>
    </row>
    <row r="152" spans="1:12" s="22" customFormat="1" x14ac:dyDescent="0.25">
      <c r="A152" s="20"/>
      <c r="B152" s="21"/>
      <c r="E152" s="24"/>
      <c r="F152" s="24"/>
      <c r="G152" s="24"/>
      <c r="H152" s="24"/>
      <c r="I152" s="24"/>
      <c r="J152" s="24"/>
      <c r="K152" s="24"/>
      <c r="L152" s="24"/>
    </row>
    <row r="153" spans="1:12" s="22" customFormat="1" x14ac:dyDescent="0.25">
      <c r="A153" s="20"/>
      <c r="B153" s="21"/>
      <c r="E153" s="24"/>
      <c r="F153" s="24"/>
      <c r="G153" s="24"/>
      <c r="H153" s="24"/>
      <c r="I153" s="24"/>
      <c r="J153" s="24"/>
      <c r="K153" s="24"/>
      <c r="L153" s="24"/>
    </row>
    <row r="154" spans="1:12" s="22" customFormat="1" x14ac:dyDescent="0.25">
      <c r="A154" s="20"/>
      <c r="B154" s="21"/>
      <c r="E154" s="24"/>
      <c r="F154" s="24"/>
      <c r="G154" s="24"/>
      <c r="H154" s="24"/>
      <c r="I154" s="24"/>
      <c r="J154" s="24"/>
      <c r="K154" s="24"/>
      <c r="L154" s="24"/>
    </row>
    <row r="155" spans="1:12" s="22" customFormat="1" x14ac:dyDescent="0.25">
      <c r="A155" s="20"/>
      <c r="B155" s="21"/>
      <c r="E155" s="24"/>
      <c r="F155" s="24"/>
      <c r="G155" s="24"/>
      <c r="H155" s="24"/>
      <c r="I155" s="24"/>
      <c r="J155" s="24"/>
      <c r="K155" s="24"/>
      <c r="L155" s="24"/>
    </row>
    <row r="156" spans="1:12" s="22" customFormat="1" x14ac:dyDescent="0.25">
      <c r="A156" s="20"/>
      <c r="B156" s="21"/>
      <c r="E156" s="24"/>
      <c r="F156" s="24"/>
      <c r="G156" s="24"/>
      <c r="H156" s="24"/>
      <c r="I156" s="24"/>
      <c r="J156" s="24"/>
      <c r="K156" s="24"/>
      <c r="L156" s="24"/>
    </row>
    <row r="157" spans="1:12" s="22" customFormat="1" x14ac:dyDescent="0.25">
      <c r="A157" s="20"/>
      <c r="B157" s="21"/>
      <c r="E157" s="24"/>
      <c r="F157" s="24"/>
      <c r="G157" s="24"/>
      <c r="H157" s="24"/>
      <c r="I157" s="24"/>
      <c r="J157" s="24"/>
      <c r="K157" s="24"/>
      <c r="L157" s="24"/>
    </row>
    <row r="158" spans="1:12" s="22" customFormat="1" x14ac:dyDescent="0.25">
      <c r="A158" s="20"/>
      <c r="B158" s="21"/>
      <c r="E158" s="24"/>
      <c r="F158" s="24"/>
      <c r="G158" s="24"/>
      <c r="H158" s="24"/>
      <c r="I158" s="24"/>
      <c r="J158" s="24"/>
      <c r="K158" s="24"/>
      <c r="L158" s="24"/>
    </row>
    <row r="159" spans="1:12" s="22" customFormat="1" x14ac:dyDescent="0.25">
      <c r="A159" s="20"/>
      <c r="B159" s="21"/>
      <c r="E159" s="24"/>
      <c r="F159" s="24"/>
      <c r="G159" s="24"/>
      <c r="H159" s="24"/>
      <c r="I159" s="24"/>
      <c r="J159" s="24"/>
      <c r="K159" s="24"/>
      <c r="L159" s="24"/>
    </row>
    <row r="160" spans="1:12" s="22" customFormat="1" x14ac:dyDescent="0.25">
      <c r="A160" s="20"/>
      <c r="B160" s="21"/>
      <c r="E160" s="24"/>
      <c r="F160" s="24"/>
      <c r="G160" s="24"/>
      <c r="H160" s="24"/>
      <c r="I160" s="24"/>
      <c r="J160" s="24"/>
      <c r="K160" s="24"/>
      <c r="L160" s="24"/>
    </row>
    <row r="161" spans="1:12" s="22" customFormat="1" x14ac:dyDescent="0.25">
      <c r="A161" s="20"/>
      <c r="B161" s="21"/>
      <c r="E161" s="24"/>
      <c r="F161" s="24"/>
      <c r="G161" s="24"/>
      <c r="H161" s="24"/>
      <c r="I161" s="24"/>
      <c r="J161" s="24"/>
      <c r="K161" s="24"/>
      <c r="L161" s="24"/>
    </row>
    <row r="162" spans="1:12" s="22" customFormat="1" x14ac:dyDescent="0.25">
      <c r="A162" s="20"/>
      <c r="B162" s="21"/>
      <c r="E162" s="24"/>
      <c r="F162" s="24"/>
      <c r="G162" s="24"/>
      <c r="H162" s="24"/>
      <c r="I162" s="24"/>
      <c r="J162" s="24"/>
      <c r="K162" s="24"/>
      <c r="L162" s="24"/>
    </row>
    <row r="163" spans="1:12" s="22" customFormat="1" x14ac:dyDescent="0.25">
      <c r="A163" s="20"/>
      <c r="B163" s="21"/>
      <c r="E163" s="24"/>
      <c r="F163" s="24"/>
      <c r="G163" s="24"/>
      <c r="H163" s="24"/>
      <c r="I163" s="24"/>
      <c r="J163" s="24"/>
      <c r="K163" s="24"/>
      <c r="L163" s="24"/>
    </row>
    <row r="164" spans="1:12" s="22" customFormat="1" x14ac:dyDescent="0.25">
      <c r="A164" s="20"/>
      <c r="E164" s="24"/>
      <c r="F164" s="24"/>
      <c r="G164" s="24"/>
      <c r="H164" s="24"/>
      <c r="I164" s="24"/>
      <c r="J164" s="24"/>
      <c r="K164" s="24"/>
      <c r="L164" s="24"/>
    </row>
    <row r="165" spans="1:12" s="22" customFormat="1" x14ac:dyDescent="0.25">
      <c r="A165" s="20"/>
      <c r="E165" s="24"/>
      <c r="F165" s="24"/>
      <c r="G165" s="24"/>
      <c r="H165" s="24"/>
      <c r="I165" s="24"/>
      <c r="J165" s="24"/>
      <c r="K165" s="24"/>
      <c r="L165" s="24"/>
    </row>
    <row r="166" spans="1:12" s="22" customFormat="1" x14ac:dyDescent="0.25">
      <c r="A166" s="20"/>
      <c r="E166" s="24"/>
      <c r="F166" s="24"/>
      <c r="G166" s="24"/>
      <c r="H166" s="24"/>
      <c r="I166" s="24"/>
      <c r="J166" s="24"/>
      <c r="K166" s="24"/>
      <c r="L166" s="24"/>
    </row>
    <row r="167" spans="1:12" s="22" customFormat="1" x14ac:dyDescent="0.25">
      <c r="A167" s="20"/>
      <c r="E167" s="24"/>
      <c r="F167" s="24"/>
      <c r="G167" s="24"/>
      <c r="H167" s="24"/>
      <c r="I167" s="24"/>
      <c r="J167" s="24"/>
      <c r="K167" s="24"/>
      <c r="L167" s="24"/>
    </row>
  </sheetData>
  <pageMargins left="0.62992125984251968" right="3.937007874015748E-2" top="3.937007874015748E-2" bottom="3.937007874015748E-2" header="3.937007874015748E-2" footer="3.937007874015748E-2"/>
  <pageSetup scale="73" orientation="landscape" verticalDpi="0" r:id="rId1"/>
  <rowBreaks count="1" manualBreakCount="1">
    <brk id="41" max="16383" man="1"/>
  </rowBreaks>
  <colBreaks count="1" manualBreakCount="1">
    <brk id="7" max="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cp:lastPrinted>2026-09-07T13:55:03Z</cp:lastPrinted>
  <dcterms:created xsi:type="dcterms:W3CDTF">2026-01-16T14:09:53Z</dcterms:created>
  <dcterms:modified xsi:type="dcterms:W3CDTF">2026-09-08T13:05:33Z</dcterms:modified>
</cp:coreProperties>
</file>